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45" windowWidth="14940" windowHeight="8895" activeTab="1"/>
  </bookViews>
  <sheets>
    <sheet name="Tasks" sheetId="1" r:id="rId1"/>
    <sheet name="Choices" sheetId="2" r:id="rId2"/>
    <sheet name="Choice-Task List" sheetId="3" r:id="rId3"/>
    <sheet name="Sheet3" sheetId="4" r:id="rId4"/>
  </sheets>
  <definedNames>
    <definedName name="_xlnm._FilterDatabase" localSheetId="2" hidden="1">'Choice-Task List'!$A$1:$D$779</definedName>
    <definedName name="_xlnm._FilterDatabase" localSheetId="0" hidden="1">'Tasks'!$A$1:$H$92</definedName>
    <definedName name="bdsim" localSheetId="0">'Tasks'!#REF!</definedName>
    <definedName name="collimation" localSheetId="0">'Tasks'!#REF!</definedName>
    <definedName name="dump" localSheetId="0">'Tasks'!#REF!</definedName>
    <definedName name="feather" localSheetId="0">'Tasks'!#REF!</definedName>
    <definedName name="ffocus" localSheetId="0">'Tasks'!#REF!</definedName>
    <definedName name="gm" localSheetId="0">'Tasks'!#REF!</definedName>
    <definedName name="ir" localSheetId="0">'Tasks'!#REF!</definedName>
    <definedName name="laserwire" localSheetId="0">'Tasks'!#REF!</definedName>
    <definedName name="luminosity" localSheetId="0">'Tasks'!#REF!</definedName>
    <definedName name="nanoBPM" localSheetId="0">'Tasks'!#REF!</definedName>
    <definedName name="polarimetry" localSheetId="0">'Tasks'!#REF!</definedName>
    <definedName name="_xlnm.Print_Titles" localSheetId="0">'Tasks'!$1:$1</definedName>
    <definedName name="slept" localSheetId="0">'Tasks'!#REF!</definedName>
    <definedName name="tube" localSheetId="0">'Tasks'!#REF!</definedName>
  </definedNames>
  <calcPr fullCalcOnLoad="1"/>
</workbook>
</file>

<file path=xl/comments3.xml><?xml version="1.0" encoding="utf-8"?>
<comments xmlns="http://schemas.openxmlformats.org/spreadsheetml/2006/main">
  <authors>
    <author>Thomas W Markiewicz</author>
  </authors>
  <commentList>
    <comment ref="B5" authorId="0">
      <text>
        <r>
          <rPr>
            <b/>
            <sz val="8"/>
            <rFont val="Tahoma"/>
            <family val="0"/>
          </rPr>
          <t>Thomas W Markiewicz:</t>
        </r>
        <r>
          <rPr>
            <sz val="8"/>
            <rFont val="Tahoma"/>
            <family val="0"/>
          </rPr>
          <t xml:space="preserve">
To set up which tasks affect which choice I began by listing all current tasks; have had time to only weakly edit the first two Choice, but you get the idea.
This exercise tells me we need some new "Choice" categories.</t>
        </r>
      </text>
    </comment>
  </commentList>
</comments>
</file>

<file path=xl/sharedStrings.xml><?xml version="1.0" encoding="utf-8"?>
<sst xmlns="http://schemas.openxmlformats.org/spreadsheetml/2006/main" count="535" uniqueCount="205">
  <si>
    <t>?</t>
  </si>
  <si>
    <t>J. Schreiber</t>
  </si>
  <si>
    <t>Measurement of spin precession through existing bending magnets to extract the integrated bending field used is a spectrometre - The claim is that reduced requirements on BPMs result because larger bend angles and drifts can be used - A prerequisite of this method is polarisation of both beams</t>
  </si>
  <si>
    <t>Proposal by Valery Telnov - Aims are the same as for the upstream spectrometer - The feasibility of precise position measurements at large distances for absolute calibration needs to be spelled out - Combining with polarimetry, both up- and downstream should be studied </t>
  </si>
  <si>
    <t>Track relative changes in energy distribution by measuring the spent beam</t>
  </si>
  <si>
    <t>Use existing bends and plan mechanical or laser wires for beam size measurements - Initial study by Nick Walker - Needs to be taken up, presumably in connection with task number 3 (extraction line optical design)</t>
  </si>
  <si>
    <t>D. Miller</t>
  </si>
  <si>
    <t>Use LAT to measure Bhabha cross-section - Provide hermetic calorimetric coverage  (83.8 to 27.5 mrad)</t>
  </si>
  <si>
    <t>Design under study by collaboration led by DESY-Zeuthen - Energy resolution ~ 10 % stochastic and ~ 1 % constant term - Specify accuracy requirement for absolute measurement (base-line HE machine versus GigaZ option) and study implications - Impact of a crossing angle </t>
  </si>
  <si>
    <t>A. Stahl</t>
  </si>
  <si>
    <t>Use LCAL to measure pairs and track fast luminosity changes - Provide hermetic calorimetric coverage (30 to 5.4 mrad)</t>
  </si>
  <si>
    <t>Design under study by collaboration led by DESY-Zeuthen - Relative accuracy 1 % in 30-50 ns -&gt; input to luminosity feedback loop - Optimise electron identification (and, separately) veto capabilities in the presence of pair and other radiation background from the beam-beam interaction - Impact of a crossing angle </t>
  </si>
  <si>
    <t>Fast + slow feedback to maintain optimal steering and optical tuning on the relevant time-scales - Trajectory feedback at IP with “realistic” beams has been simulated - Extraction of steering misalignements and beam optical parameters using the LCAL has also been studied (see previous task)</t>
  </si>
  <si>
    <t>G. White</t>
  </si>
  <si>
    <t>G. Blair</t>
  </si>
  <si>
    <t>Precision required ? - Precision achieved in tests ?</t>
  </si>
  <si>
    <t>Beam position monitors based on cavity</t>
  </si>
  <si>
    <t>Beam position monitors based on stripline and on cavity</t>
  </si>
  <si>
    <t>Works without e+ polarisation - Absolute precision wrt collected luminosity ?  Early study by Klaus Mönig and later by  François Richard - Full analysis needed to get real estimate on precision ?</t>
  </si>
  <si>
    <t>Muon backgrounds</t>
  </si>
  <si>
    <t>P. Schüler</t>
  </si>
  <si>
    <t>Solenoid compensation study</t>
  </si>
  <si>
    <t>Septum damage and background studies</t>
  </si>
  <si>
    <t>Electrostatic separator experimental tests in harsh environment, up to 500 GeV/beam, feasibility and reliability</t>
  </si>
  <si>
    <t>Crab cavity prototype tests of phase control and stability</t>
  </si>
  <si>
    <t>#bunches allowed to hit collimator</t>
  </si>
  <si>
    <t>Collimator material damage tests</t>
  </si>
  <si>
    <t>Luminosity diagnostic study</t>
  </si>
  <si>
    <t>BPM tests in IR-like environment</t>
  </si>
  <si>
    <t>Pair monitor prototype beam test in ESA</t>
  </si>
  <si>
    <t>Prototype IR in ESA</t>
  </si>
  <si>
    <t>BPM tests at ESA and ATF</t>
  </si>
  <si>
    <t>L* Study</t>
  </si>
  <si>
    <t>Description</t>
  </si>
  <si>
    <t>Study tolerances and luminosity performance as a function of L*</t>
  </si>
  <si>
    <t>Begin</t>
  </si>
  <si>
    <t>Contributors</t>
  </si>
  <si>
    <t>Collimation Study</t>
  </si>
  <si>
    <t>Extraction Line Design</t>
  </si>
  <si>
    <t>Tail-folding study</t>
  </si>
  <si>
    <t>Study of impact of last drift space before detector required for zero or very small crossing angle designs</t>
  </si>
  <si>
    <t>Design of final doublet or quadruplet</t>
  </si>
  <si>
    <t>Study of tuning techniques</t>
  </si>
  <si>
    <t>Study of final focus philosophy</t>
  </si>
  <si>
    <t>Decide between traditional optics or that with local correction</t>
  </si>
  <si>
    <t>Study backgrounds caused by main beam and halo as a function of crossing angle and extraction scheme</t>
  </si>
  <si>
    <t>Impact of apertures on SUSY</t>
  </si>
  <si>
    <t>Engineering study of compact SC quad</t>
  </si>
  <si>
    <t>Prototype of compact SC quad</t>
  </si>
  <si>
    <t>Engineering study of compact PM quad</t>
  </si>
  <si>
    <t>Prototype of compact PM quad</t>
  </si>
  <si>
    <t>Engineering study of large aperture traditional SC quad</t>
  </si>
  <si>
    <t>Prototype of large aperture traditional SC quad</t>
  </si>
  <si>
    <t>UK, FNAL?</t>
  </si>
  <si>
    <t>PEP-II, KEK-B, ATF, UK ???</t>
  </si>
  <si>
    <t>Study of multi-TeV upgrade modifications</t>
  </si>
  <si>
    <t>Study of engineering layouts and conflicts</t>
  </si>
  <si>
    <t>BNL</t>
  </si>
  <si>
    <t>Experimental Physics</t>
  </si>
  <si>
    <t>Civil Engineering</t>
  </si>
  <si>
    <t>Study of gamma-gamma backgrounds vs. crossing angle</t>
  </si>
  <si>
    <t>Mechanical design of optical cavity for g-g laser</t>
  </si>
  <si>
    <t>LLNL</t>
  </si>
  <si>
    <t>Experimental verification of backscattered photons in multi-bunch accelerator environment</t>
  </si>
  <si>
    <t>Experimental verification of photon-photon collisions</t>
  </si>
  <si>
    <t>KEK, Kyoto</t>
  </si>
  <si>
    <t>Collimator material damage analysis</t>
  </si>
  <si>
    <t>Collimation system performance study</t>
  </si>
  <si>
    <t>Collimator wakefield tests</t>
  </si>
  <si>
    <t>Prototype collimators-exotic</t>
  </si>
  <si>
    <t>Prototype collimators-traditional</t>
  </si>
  <si>
    <t>SLAC, CERN</t>
  </si>
  <si>
    <t>SLAC, UK</t>
  </si>
  <si>
    <t>SLAC</t>
  </si>
  <si>
    <t>Study effect of S-shaped bunches on Luminosity stabilization</t>
  </si>
  <si>
    <t>Study effect of wakefields in BDS</t>
  </si>
  <si>
    <t>Study of integrated feedback system performance</t>
  </si>
  <si>
    <t>Feasibility study of RF cavity for angle feedback</t>
  </si>
  <si>
    <t xml:space="preserve">Urgently needed as design optimization of the major linac component </t>
  </si>
  <si>
    <t>Optical Engineering</t>
  </si>
  <si>
    <t>Experimental test of g-g drive laser</t>
  </si>
  <si>
    <t>Experimental test of g-g mirror stability, damage</t>
  </si>
  <si>
    <t>Experimental test of g-g optical cavity</t>
  </si>
  <si>
    <t>Experimental measurements of quad stability in linac cryostat</t>
  </si>
  <si>
    <t>Experimental measurements of cold mass stability in SC Final Quad</t>
  </si>
  <si>
    <t>ESA beam tests within 2-3 years from now</t>
  </si>
  <si>
    <t>Experimental tests of compact optics</t>
  </si>
  <si>
    <t>FF tests – at ATF / CLIC-3 / SLAC-line A/B</t>
  </si>
  <si>
    <t>with KEK, UK, SLAC, CERN participation</t>
  </si>
  <si>
    <t>TDR</t>
  </si>
  <si>
    <t>at SLAC/ESA? By SLAC, UK ?</t>
  </si>
  <si>
    <t>CDR</t>
  </si>
  <si>
    <t>Conceptual IR Engineering design</t>
  </si>
  <si>
    <t>Detailed IR Engineering design</t>
  </si>
  <si>
    <t>Conceptual Beam Dump engineering design</t>
  </si>
  <si>
    <t>Laser wire prototypes &amp; tests</t>
  </si>
  <si>
    <t>Develop &amp; prototype Interferometric network for specific areas (e.g. energy spectrometer)</t>
  </si>
  <si>
    <t>Engineering design &amp; prototype BDS (not IR) quad supports and movers</t>
  </si>
  <si>
    <t>Develop next generation nanometer scale beam size monitor</t>
  </si>
  <si>
    <t>Develop &amp; prototype &amp; beam test large aperture BPMs for BDS</t>
  </si>
  <si>
    <t>SLAC, UK, DESY</t>
  </si>
  <si>
    <t>KEK, UK</t>
  </si>
  <si>
    <t>SLAC, DESY</t>
  </si>
  <si>
    <t>UK</t>
  </si>
  <si>
    <t>KEK</t>
  </si>
  <si>
    <t>Develop &amp; prototype &amp; beam test BPMs for IR</t>
  </si>
  <si>
    <t>Mechanical Engineering</t>
  </si>
  <si>
    <t>Develop “disrupted” and “pairs” beam capability at ESA</t>
  </si>
  <si>
    <t>Electronic Engineering</t>
  </si>
  <si>
    <t>Accelerator Physics</t>
  </si>
  <si>
    <t>HEP Simulation</t>
  </si>
  <si>
    <t>Now</t>
  </si>
  <si>
    <t>ASAP</t>
  </si>
  <si>
    <t>2 years</t>
  </si>
  <si>
    <t>Pair monitor performance study and conceptual design</t>
  </si>
  <si>
    <t>1 year</t>
  </si>
  <si>
    <t>ATP</t>
  </si>
  <si>
    <t>Commissioning</t>
  </si>
  <si>
    <t>Assemble and release internally consistent set of BDIR decks describing working BDIR model</t>
  </si>
  <si>
    <t>Agree on working BDIR model</t>
  </si>
  <si>
    <t>Adequate bandwidth and optical properties appropriate for post-IP polarization and energy measurement; L*(ext) optimization; apertures; solenoid compensation if required</t>
  </si>
  <si>
    <t>These should be logically complete:  2 IRs, FEXT lines, all Beam Dumps, Pre-IP E &amp; Pol, post-IP E &amp; Pol. if allowed</t>
  </si>
  <si>
    <t>Document lengths, part counts, power requirements for working BDIR model</t>
  </si>
  <si>
    <t>Required for communication with Technical Support Groups (CF, ME, EE)</t>
  </si>
  <si>
    <t>System Engineering</t>
  </si>
  <si>
    <t>Due</t>
  </si>
  <si>
    <t>Improved studies of QSR or direct beam loss when LC is operating in non-optimal mode; Study backscattered QSR and its effect on feedback BPM; Placement of compton IP at start of Energy collimation region &amp; tracking of off energy electrons</t>
  </si>
  <si>
    <t xml:space="preserve">Detector background analyses: Core Beam, Halo &amp; SR </t>
  </si>
  <si>
    <t>Electron ID in 5-30mrad forward calorimeter; Improved e- ID algorithm</t>
  </si>
  <si>
    <t>BeamCal performance study and conceptual design</t>
  </si>
  <si>
    <t>Beam parameter vs Observables as a function of beam shape, crossing angle, conceptual design of detector, algorithm (extension of A.Stahl analysis)</t>
  </si>
  <si>
    <t>Identify diagnostics for measuring and optimizing beam parameters</t>
  </si>
  <si>
    <t>Suggest TESLA 0mrad model and NLC 20-mrad models as strawmen</t>
  </si>
  <si>
    <t>Agree on working model (Strawman) for IR Layout for both IRs</t>
  </si>
  <si>
    <t>These to include quad support with alignment and in situ adjustments; cable access; detector access; vacuum scheme, etc.</t>
  </si>
  <si>
    <t>Estimate uncertainty in rate of incoherent pair production and impact on VXD-Layer 1</t>
  </si>
  <si>
    <t xml:space="preserve"> 0.1 mm resolution - 5 10^(-5) precision </t>
  </si>
  <si>
    <t>Develop &amp; prototype &amp; beam test cavity BPM for pre-IP energy spectrometer</t>
  </si>
  <si>
    <t>Develop conceptual plan for post-IP energy spectrometer</t>
  </si>
  <si>
    <t>Specify magnets and detectors required</t>
  </si>
  <si>
    <t>Understand precision, detector requirements for reconstructing the average cms energy, the width of the core of the distribution and the event fraction in lower tail</t>
  </si>
  <si>
    <t>Continue study of how to infer CMS energy from measurements of radiative returns to the Z [ee -&gt; (Z -&gt; ll,qq) g]</t>
  </si>
  <si>
    <t>Under study in several places - Statistics limited if only muons are used. Can ee, tt and qq be used ? Systematics evaluation</t>
  </si>
  <si>
    <t>Continue study of how shape of bhabha energy distribution as measured in forward calorimeters is measure of cms Energy</t>
  </si>
  <si>
    <t>Continue study of how to infer the event boost which results from the ISR and beamstrahlung using measurements of the acollinearity in Bhabha events</t>
  </si>
  <si>
    <t>Optimize LUM by using beam-beam deflections, pairs and BDS trajectory measuremnts</t>
  </si>
  <si>
    <t>SLC style wire scanner design, prototypes, &amp; test</t>
  </si>
  <si>
    <t>Laser wire design, prototypes &amp; tests</t>
  </si>
  <si>
    <t>Beam profile measurement with 4-5 mm resolution</t>
  </si>
  <si>
    <t>Study utility/location of a Shintake style laser interferometer</t>
  </si>
  <si>
    <t>Shintake laser interferometer design, prototypes &amp; tests</t>
  </si>
  <si>
    <t>Design, prototypes &amp; tests of a RF cavity to provide time-dependent kick allowing to extract bunch length from transverse size </t>
  </si>
  <si>
    <t>Continue analysis of ee -&gt; WW and ee -&gt; Wen processes for polarization information</t>
  </si>
  <si>
    <t>Design of Optically matched spin rotators in RTL sections </t>
  </si>
  <si>
    <t>Specify tolerances for vibration as function of frequency given baseline performance of bunch-bunch and train-train feedback and decide if any other vibration suppression or feedback systems (support tube, FONT/FEATHER, inertial stabilization, optical anchor) are required to reduce risk that tolerances not met</t>
  </si>
  <si>
    <t>Engineering study/prototypes any auxiliary vibration suppression system that can substantially reduce risk due to relative vibration of magnets</t>
  </si>
  <si>
    <t>KEK support tube R&amp;D program, FONT/FEATHER, Inertial Stabilization, Optical Stabilization; None of these needed in baseline model</t>
  </si>
  <si>
    <t>Recalculation of all detector backgrounds once CDR version of IR Layouts are finalized</t>
  </si>
  <si>
    <t>Re-estimate of beam halo and decision on halo/beam fraction collimation system and shielding will be designed to handle</t>
  </si>
  <si>
    <t>Define energy measurement scenario using the complementary information from beam and physics measurements</t>
  </si>
  <si>
    <t>RF Engineering</t>
  </si>
  <si>
    <t>Conceptual design of Pre-IP and Post-IP compton polarimeters</t>
  </si>
  <si>
    <t>Topic</t>
  </si>
  <si>
    <t>Speciality</t>
  </si>
  <si>
    <t>Instrumentation</t>
  </si>
  <si>
    <t>Beam Tests</t>
  </si>
  <si>
    <t>Magnet Engineering</t>
  </si>
  <si>
    <t>Gamma-Gamma</t>
  </si>
  <si>
    <t>Engineering</t>
  </si>
  <si>
    <t>Task_ID</t>
  </si>
  <si>
    <t>Task</t>
  </si>
  <si>
    <t>EMI Test of VXD and Detector electronics</t>
  </si>
  <si>
    <t>Optics</t>
  </si>
  <si>
    <t>IR Layout</t>
  </si>
  <si>
    <t>Collimation &amp; Bkgnds</t>
  </si>
  <si>
    <t>IP Collision Optimization</t>
  </si>
  <si>
    <t>Final Doublet</t>
  </si>
  <si>
    <t>Simulations</t>
  </si>
  <si>
    <t>In final doublet for beam-beam deflections - Precision ~ 5 um ? - To be tested in beam environment, with high SR</t>
  </si>
  <si>
    <t>Most stringent precision requirement, of about ~ 0.1 um, is from the upstream spectrometer - Elsewhere in the BDS requirements are ~ 1um - To be tested in beam environment, with high SR</t>
  </si>
  <si>
    <t>Final Doublet Technology (IR1/IR2)</t>
  </si>
  <si>
    <t>Crossing Angle-(IR1/IR2)</t>
  </si>
  <si>
    <t>L* (IR1/IR2)</t>
  </si>
  <si>
    <t>Detector VXD inner radius (IR1/IR2)</t>
  </si>
  <si>
    <t>Collimation Choices (both Irs)</t>
  </si>
  <si>
    <t>Beam Stabilization issues</t>
  </si>
  <si>
    <t>Collimation material &amp; shape, Passive or Conumable, Order of betatron-energy collimation, collimation before/after IP switch</t>
  </si>
  <si>
    <t>Detector Questions</t>
  </si>
  <si>
    <t>Yes/No: Rely on fast feedback solely; Yes/No: Additional active correction of FD; Yes/No: Additional fast feedback at BDS entrance; Yes/No: Additional fast feedbacks along the linac; Yes/No: Support tube across IP</t>
  </si>
  <si>
    <t>MPS Questions</t>
  </si>
  <si>
    <t>Instrumentation Choices</t>
  </si>
  <si>
    <t>Impact of EMI, gamma-gamma implications</t>
  </si>
  <si>
    <t>Risk Mitigation</t>
  </si>
  <si>
    <t>Choice_ID</t>
  </si>
  <si>
    <t>Choice</t>
  </si>
  <si>
    <t>Choice_Description</t>
  </si>
  <si>
    <t>Where do the dumps go? TESLA model; US Options model?</t>
  </si>
  <si>
    <t>Pairs, beam gas, neutrons, SR using MARS, STRUCT, GEANT, other</t>
  </si>
  <si>
    <t>MARS, STRUCT, GEANT, other</t>
  </si>
  <si>
    <t>MARS, STRUCT, other</t>
  </si>
  <si>
    <t>Re-evaluate need for muon shielding in ILC context considering detector and PPS issues using MuCarlo, MARS, Struct, GEANT, other</t>
  </si>
  <si>
    <t>EGS, FLUKA, GEANT, MARS, STRUCT, other</t>
  </si>
  <si>
    <t>SLAC, FNAL, BNL, UK, Orsay, Saclay, KEK</t>
  </si>
  <si>
    <t>SLAC, BNL, UK, Orsay, Saclay, KEK</t>
  </si>
  <si>
    <t>Orsay, Saclay, DESY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</si>
</sst>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4" fontId="0" fillId="0" borderId="0" xfId="0" applyNumberForma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workbookViewId="0" topLeftCell="A1">
      <selection activeCell="E8" sqref="E8"/>
    </sheetView>
  </sheetViews>
  <sheetFormatPr defaultColWidth="9.140625" defaultRowHeight="12.75"/>
  <cols>
    <col min="1" max="1" width="9.140625" style="13" customWidth="1"/>
    <col min="2" max="2" width="37.7109375" style="0" customWidth="1"/>
    <col min="3" max="3" width="14.7109375" style="13" customWidth="1"/>
    <col min="4" max="4" width="20.28125" style="0" customWidth="1"/>
    <col min="5" max="5" width="37.7109375" style="0" customWidth="1"/>
    <col min="7" max="7" width="7.421875" style="0" customWidth="1"/>
    <col min="8" max="8" width="32.421875" style="1" customWidth="1"/>
  </cols>
  <sheetData>
    <row r="1" spans="1:8" s="2" customFormat="1" ht="12.75">
      <c r="A1" s="3" t="s">
        <v>169</v>
      </c>
      <c r="B1" s="3" t="s">
        <v>170</v>
      </c>
      <c r="C1" s="3" t="s">
        <v>162</v>
      </c>
      <c r="D1" s="3" t="s">
        <v>163</v>
      </c>
      <c r="E1" s="7" t="s">
        <v>33</v>
      </c>
      <c r="F1" s="7" t="s">
        <v>35</v>
      </c>
      <c r="G1" s="7" t="s">
        <v>125</v>
      </c>
      <c r="H1" s="8" t="s">
        <v>36</v>
      </c>
    </row>
    <row r="2" spans="1:8" s="4" customFormat="1" ht="25.5">
      <c r="A2" s="10">
        <v>1</v>
      </c>
      <c r="B2" s="5" t="s">
        <v>86</v>
      </c>
      <c r="C2" s="10" t="s">
        <v>165</v>
      </c>
      <c r="D2" s="5" t="s">
        <v>109</v>
      </c>
      <c r="E2" s="5" t="s">
        <v>87</v>
      </c>
      <c r="F2" s="6">
        <v>38596</v>
      </c>
      <c r="G2" s="10" t="s">
        <v>89</v>
      </c>
      <c r="H2" s="1" t="s">
        <v>88</v>
      </c>
    </row>
    <row r="3" spans="1:8" s="4" customFormat="1" ht="38.25">
      <c r="A3" s="10">
        <v>2</v>
      </c>
      <c r="B3" s="5" t="s">
        <v>23</v>
      </c>
      <c r="C3" s="10" t="s">
        <v>165</v>
      </c>
      <c r="D3" s="5" t="s">
        <v>58</v>
      </c>
      <c r="E3"/>
      <c r="F3" s="9" t="s">
        <v>111</v>
      </c>
      <c r="G3" s="10" t="s">
        <v>91</v>
      </c>
      <c r="H3" s="1" t="s">
        <v>54</v>
      </c>
    </row>
    <row r="4" spans="1:8" s="4" customFormat="1" ht="38.25">
      <c r="A4" s="10">
        <v>3</v>
      </c>
      <c r="B4" s="5" t="s">
        <v>63</v>
      </c>
      <c r="C4" s="10" t="s">
        <v>165</v>
      </c>
      <c r="D4" s="5" t="s">
        <v>58</v>
      </c>
      <c r="E4"/>
      <c r="F4" s="9" t="s">
        <v>111</v>
      </c>
      <c r="G4" s="10" t="s">
        <v>89</v>
      </c>
      <c r="H4" s="4" t="s">
        <v>62</v>
      </c>
    </row>
    <row r="5" spans="1:8" s="4" customFormat="1" ht="25.5">
      <c r="A5" s="10">
        <v>4</v>
      </c>
      <c r="B5" s="5" t="s">
        <v>64</v>
      </c>
      <c r="C5" s="10" t="s">
        <v>165</v>
      </c>
      <c r="D5" s="5" t="s">
        <v>58</v>
      </c>
      <c r="E5"/>
      <c r="F5" s="9" t="s">
        <v>111</v>
      </c>
      <c r="G5" s="10" t="s">
        <v>89</v>
      </c>
      <c r="H5" s="4" t="s">
        <v>62</v>
      </c>
    </row>
    <row r="6" spans="1:8" s="4" customFormat="1" ht="12.75">
      <c r="A6" s="10">
        <v>5</v>
      </c>
      <c r="B6" s="5" t="s">
        <v>26</v>
      </c>
      <c r="C6" s="10" t="s">
        <v>165</v>
      </c>
      <c r="D6" s="5" t="s">
        <v>58</v>
      </c>
      <c r="E6"/>
      <c r="F6" s="9" t="s">
        <v>111</v>
      </c>
      <c r="G6" s="10" t="s">
        <v>89</v>
      </c>
      <c r="H6" s="1" t="s">
        <v>73</v>
      </c>
    </row>
    <row r="7" spans="1:8" s="4" customFormat="1" ht="16.5" customHeight="1">
      <c r="A7" s="10">
        <v>6</v>
      </c>
      <c r="B7" s="5" t="s">
        <v>68</v>
      </c>
      <c r="C7" s="10" t="s">
        <v>165</v>
      </c>
      <c r="D7" s="5" t="s">
        <v>58</v>
      </c>
      <c r="E7"/>
      <c r="F7" s="9" t="s">
        <v>111</v>
      </c>
      <c r="G7" s="10" t="s">
        <v>89</v>
      </c>
      <c r="H7" s="1" t="s">
        <v>72</v>
      </c>
    </row>
    <row r="8" spans="1:8" s="4" customFormat="1" ht="29.25" customHeight="1">
      <c r="A8" s="10">
        <v>7</v>
      </c>
      <c r="B8" s="5" t="s">
        <v>28</v>
      </c>
      <c r="C8" s="10" t="s">
        <v>165</v>
      </c>
      <c r="D8" s="5" t="s">
        <v>58</v>
      </c>
      <c r="E8" s="5" t="s">
        <v>85</v>
      </c>
      <c r="F8" s="12" t="s">
        <v>113</v>
      </c>
      <c r="G8" s="11" t="s">
        <v>89</v>
      </c>
      <c r="H8" s="1"/>
    </row>
    <row r="9" spans="1:8" s="4" customFormat="1" ht="42.75" customHeight="1">
      <c r="A9" s="10">
        <v>8</v>
      </c>
      <c r="B9" s="5" t="s">
        <v>29</v>
      </c>
      <c r="C9" s="10" t="s">
        <v>165</v>
      </c>
      <c r="D9" s="5" t="s">
        <v>58</v>
      </c>
      <c r="E9"/>
      <c r="F9" s="12" t="s">
        <v>113</v>
      </c>
      <c r="G9" s="11" t="s">
        <v>89</v>
      </c>
      <c r="H9" s="1"/>
    </row>
    <row r="10" spans="1:8" s="4" customFormat="1" ht="16.5" customHeight="1">
      <c r="A10" s="10">
        <v>9</v>
      </c>
      <c r="B10" s="5" t="s">
        <v>30</v>
      </c>
      <c r="C10" s="10" t="s">
        <v>165</v>
      </c>
      <c r="D10" s="5" t="s">
        <v>58</v>
      </c>
      <c r="E10" t="s">
        <v>90</v>
      </c>
      <c r="F10" s="9" t="s">
        <v>91</v>
      </c>
      <c r="G10" s="10" t="s">
        <v>89</v>
      </c>
      <c r="H10" s="1"/>
    </row>
    <row r="11" spans="1:8" s="4" customFormat="1" ht="12.75">
      <c r="A11" s="10">
        <v>10</v>
      </c>
      <c r="B11" s="5" t="s">
        <v>31</v>
      </c>
      <c r="C11" s="10" t="s">
        <v>165</v>
      </c>
      <c r="D11" s="5" t="s">
        <v>58</v>
      </c>
      <c r="E11"/>
      <c r="F11" s="9" t="s">
        <v>91</v>
      </c>
      <c r="G11" s="10" t="s">
        <v>89</v>
      </c>
      <c r="H11" s="1"/>
    </row>
    <row r="12" spans="1:8" s="4" customFormat="1" ht="27.75" customHeight="1">
      <c r="A12" s="10">
        <v>11</v>
      </c>
      <c r="B12" s="5" t="s">
        <v>107</v>
      </c>
      <c r="C12" s="10" t="s">
        <v>165</v>
      </c>
      <c r="D12" s="5" t="s">
        <v>58</v>
      </c>
      <c r="E12"/>
      <c r="F12" s="12" t="s">
        <v>115</v>
      </c>
      <c r="G12" s="10" t="s">
        <v>91</v>
      </c>
      <c r="H12" s="1"/>
    </row>
    <row r="13" spans="1:8" s="4" customFormat="1" ht="16.5" customHeight="1">
      <c r="A13" s="10">
        <v>12</v>
      </c>
      <c r="B13" s="5" t="s">
        <v>171</v>
      </c>
      <c r="C13" s="13" t="s">
        <v>165</v>
      </c>
      <c r="D13" s="5" t="s">
        <v>58</v>
      </c>
      <c r="E13"/>
      <c r="F13"/>
      <c r="G13"/>
      <c r="H13" s="1"/>
    </row>
    <row r="14" spans="1:8" s="4" customFormat="1" ht="25.5">
      <c r="A14" s="10">
        <v>13</v>
      </c>
      <c r="B14" s="4" t="s">
        <v>37</v>
      </c>
      <c r="C14" s="10" t="s">
        <v>174</v>
      </c>
      <c r="D14" s="4" t="s">
        <v>109</v>
      </c>
      <c r="E14" s="5" t="s">
        <v>198</v>
      </c>
      <c r="F14" s="9" t="s">
        <v>111</v>
      </c>
      <c r="G14" s="10" t="s">
        <v>91</v>
      </c>
      <c r="H14" s="4" t="s">
        <v>202</v>
      </c>
    </row>
    <row r="15" spans="1:8" s="4" customFormat="1" ht="25.5">
      <c r="A15" s="10">
        <v>14</v>
      </c>
      <c r="B15" s="4" t="s">
        <v>39</v>
      </c>
      <c r="C15" s="10" t="s">
        <v>174</v>
      </c>
      <c r="D15" s="4" t="s">
        <v>109</v>
      </c>
      <c r="E15" s="5"/>
      <c r="F15" s="9" t="s">
        <v>111</v>
      </c>
      <c r="G15" s="10" t="s">
        <v>91</v>
      </c>
      <c r="H15" s="4" t="s">
        <v>203</v>
      </c>
    </row>
    <row r="16" spans="1:8" ht="25.5">
      <c r="A16" s="10">
        <v>15</v>
      </c>
      <c r="B16" s="5" t="s">
        <v>67</v>
      </c>
      <c r="C16" s="10" t="s">
        <v>174</v>
      </c>
      <c r="D16" s="5" t="s">
        <v>109</v>
      </c>
      <c r="E16" s="5" t="s">
        <v>198</v>
      </c>
      <c r="F16" s="9" t="s">
        <v>111</v>
      </c>
      <c r="G16" s="10" t="s">
        <v>91</v>
      </c>
      <c r="H16" s="4" t="s">
        <v>202</v>
      </c>
    </row>
    <row r="17" spans="1:8" ht="38.25">
      <c r="A17" s="10">
        <v>16</v>
      </c>
      <c r="B17" s="5" t="s">
        <v>158</v>
      </c>
      <c r="C17" s="10" t="s">
        <v>174</v>
      </c>
      <c r="D17" s="5" t="s">
        <v>109</v>
      </c>
      <c r="E17" s="5" t="s">
        <v>199</v>
      </c>
      <c r="F17" s="9"/>
      <c r="G17" s="10"/>
      <c r="H17" s="4" t="s">
        <v>202</v>
      </c>
    </row>
    <row r="18" spans="1:8" ht="51">
      <c r="A18" s="10">
        <v>17</v>
      </c>
      <c r="B18" s="4" t="s">
        <v>19</v>
      </c>
      <c r="C18" s="10" t="s">
        <v>174</v>
      </c>
      <c r="D18" s="4" t="s">
        <v>110</v>
      </c>
      <c r="E18" s="5" t="s">
        <v>200</v>
      </c>
      <c r="F18" s="9" t="s">
        <v>111</v>
      </c>
      <c r="G18" s="10" t="s">
        <v>91</v>
      </c>
      <c r="H18" s="4" t="s">
        <v>202</v>
      </c>
    </row>
    <row r="19" spans="1:8" ht="38.25">
      <c r="A19" s="10">
        <v>18</v>
      </c>
      <c r="B19" s="5" t="s">
        <v>45</v>
      </c>
      <c r="C19" s="10" t="s">
        <v>174</v>
      </c>
      <c r="D19" s="4" t="s">
        <v>110</v>
      </c>
      <c r="E19" s="5" t="s">
        <v>198</v>
      </c>
      <c r="F19" s="9" t="s">
        <v>111</v>
      </c>
      <c r="G19" s="10" t="s">
        <v>91</v>
      </c>
      <c r="H19" s="4" t="s">
        <v>202</v>
      </c>
    </row>
    <row r="20" spans="1:8" ht="25.5">
      <c r="A20" s="10">
        <v>19</v>
      </c>
      <c r="B20" s="5" t="s">
        <v>22</v>
      </c>
      <c r="C20" s="10" t="s">
        <v>174</v>
      </c>
      <c r="D20" s="4" t="s">
        <v>110</v>
      </c>
      <c r="E20" s="5" t="s">
        <v>198</v>
      </c>
      <c r="F20" s="9" t="s">
        <v>111</v>
      </c>
      <c r="G20" s="10" t="s">
        <v>91</v>
      </c>
      <c r="H20" s="4" t="s">
        <v>202</v>
      </c>
    </row>
    <row r="21" spans="1:8" ht="76.5">
      <c r="A21" s="10">
        <v>20</v>
      </c>
      <c r="B21" s="5" t="s">
        <v>127</v>
      </c>
      <c r="C21" s="10" t="s">
        <v>174</v>
      </c>
      <c r="D21" s="5" t="s">
        <v>110</v>
      </c>
      <c r="E21" s="5" t="s">
        <v>126</v>
      </c>
      <c r="F21" s="9" t="s">
        <v>111</v>
      </c>
      <c r="G21" s="10" t="s">
        <v>91</v>
      </c>
      <c r="H21" s="4" t="s">
        <v>203</v>
      </c>
    </row>
    <row r="22" spans="1:8" ht="38.25">
      <c r="A22" s="10">
        <v>21</v>
      </c>
      <c r="B22" s="5" t="s">
        <v>157</v>
      </c>
      <c r="C22" s="10" t="s">
        <v>174</v>
      </c>
      <c r="D22" s="5" t="s">
        <v>110</v>
      </c>
      <c r="E22" s="5" t="s">
        <v>197</v>
      </c>
      <c r="F22" s="9"/>
      <c r="G22" s="10"/>
      <c r="H22" s="4" t="s">
        <v>202</v>
      </c>
    </row>
    <row r="23" spans="1:8" ht="25.5">
      <c r="A23" s="10">
        <v>22</v>
      </c>
      <c r="B23" s="5" t="s">
        <v>56</v>
      </c>
      <c r="C23" s="10" t="s">
        <v>168</v>
      </c>
      <c r="D23" s="5" t="s">
        <v>59</v>
      </c>
      <c r="F23" s="9" t="s">
        <v>111</v>
      </c>
      <c r="G23" s="10" t="s">
        <v>91</v>
      </c>
      <c r="H23" s="4" t="s">
        <v>203</v>
      </c>
    </row>
    <row r="24" spans="1:8" ht="38.25">
      <c r="A24" s="10">
        <v>23</v>
      </c>
      <c r="B24" s="5" t="s">
        <v>96</v>
      </c>
      <c r="C24" s="10" t="s">
        <v>168</v>
      </c>
      <c r="D24" s="5" t="s">
        <v>58</v>
      </c>
      <c r="F24" s="9" t="s">
        <v>91</v>
      </c>
      <c r="G24" s="10" t="s">
        <v>89</v>
      </c>
      <c r="H24" s="1" t="s">
        <v>103</v>
      </c>
    </row>
    <row r="25" spans="1:8" ht="25.5">
      <c r="A25" s="10">
        <v>24</v>
      </c>
      <c r="B25" s="5" t="s">
        <v>66</v>
      </c>
      <c r="C25" s="10" t="s">
        <v>168</v>
      </c>
      <c r="D25" s="5" t="s">
        <v>110</v>
      </c>
      <c r="E25" s="5" t="s">
        <v>201</v>
      </c>
      <c r="F25" s="9" t="s">
        <v>111</v>
      </c>
      <c r="G25" s="10" t="s">
        <v>91</v>
      </c>
      <c r="H25" s="4" t="s">
        <v>202</v>
      </c>
    </row>
    <row r="26" spans="1:8" ht="25.5">
      <c r="A26" s="10">
        <v>25</v>
      </c>
      <c r="B26" s="5" t="s">
        <v>69</v>
      </c>
      <c r="C26" s="10" t="s">
        <v>168</v>
      </c>
      <c r="D26" s="5" t="s">
        <v>106</v>
      </c>
      <c r="F26" s="9" t="s">
        <v>111</v>
      </c>
      <c r="G26" s="10" t="s">
        <v>89</v>
      </c>
      <c r="H26" s="1" t="s">
        <v>71</v>
      </c>
    </row>
    <row r="27" spans="1:7" ht="25.5">
      <c r="A27" s="10">
        <v>26</v>
      </c>
      <c r="B27" s="5" t="s">
        <v>70</v>
      </c>
      <c r="C27" s="10" t="s">
        <v>168</v>
      </c>
      <c r="D27" s="5" t="s">
        <v>106</v>
      </c>
      <c r="F27" s="9" t="s">
        <v>111</v>
      </c>
      <c r="G27" s="10" t="s">
        <v>89</v>
      </c>
    </row>
    <row r="28" spans="1:7" ht="51">
      <c r="A28" s="10">
        <v>27</v>
      </c>
      <c r="B28" s="5" t="s">
        <v>155</v>
      </c>
      <c r="C28" s="10" t="s">
        <v>168</v>
      </c>
      <c r="D28" s="5" t="s">
        <v>106</v>
      </c>
      <c r="E28" s="5" t="s">
        <v>156</v>
      </c>
      <c r="F28" s="9"/>
      <c r="G28" s="10"/>
    </row>
    <row r="29" spans="1:8" ht="25.5">
      <c r="A29" s="10">
        <v>28</v>
      </c>
      <c r="B29" s="5" t="s">
        <v>97</v>
      </c>
      <c r="C29" s="10" t="s">
        <v>168</v>
      </c>
      <c r="D29" s="5" t="s">
        <v>106</v>
      </c>
      <c r="F29" s="9" t="s">
        <v>111</v>
      </c>
      <c r="G29" s="10" t="s">
        <v>89</v>
      </c>
      <c r="H29" s="1" t="s">
        <v>72</v>
      </c>
    </row>
    <row r="30" spans="1:8" ht="25.5">
      <c r="A30" s="10">
        <v>29</v>
      </c>
      <c r="B30" s="4" t="s">
        <v>122</v>
      </c>
      <c r="C30" s="10" t="s">
        <v>168</v>
      </c>
      <c r="D30" s="4" t="s">
        <v>124</v>
      </c>
      <c r="E30" s="5" t="s">
        <v>123</v>
      </c>
      <c r="F30" s="9" t="s">
        <v>111</v>
      </c>
      <c r="G30" s="10" t="s">
        <v>91</v>
      </c>
      <c r="H30" s="4" t="s">
        <v>203</v>
      </c>
    </row>
    <row r="31" spans="1:8" ht="12.75">
      <c r="A31" s="10">
        <v>30</v>
      </c>
      <c r="B31" s="5" t="s">
        <v>47</v>
      </c>
      <c r="C31" s="10" t="s">
        <v>176</v>
      </c>
      <c r="D31" s="5" t="s">
        <v>166</v>
      </c>
      <c r="F31" s="9" t="s">
        <v>111</v>
      </c>
      <c r="G31" s="10" t="s">
        <v>91</v>
      </c>
      <c r="H31" s="1" t="s">
        <v>57</v>
      </c>
    </row>
    <row r="32" spans="1:8" ht="12.75">
      <c r="A32" s="10">
        <v>31</v>
      </c>
      <c r="B32" s="5" t="s">
        <v>48</v>
      </c>
      <c r="C32" s="10" t="s">
        <v>176</v>
      </c>
      <c r="D32" s="5" t="s">
        <v>166</v>
      </c>
      <c r="F32" s="9" t="s">
        <v>111</v>
      </c>
      <c r="G32" s="10" t="s">
        <v>91</v>
      </c>
      <c r="H32" s="1" t="s">
        <v>57</v>
      </c>
    </row>
    <row r="33" spans="1:8" ht="12.75">
      <c r="A33" s="10">
        <v>32</v>
      </c>
      <c r="B33" s="5" t="s">
        <v>49</v>
      </c>
      <c r="C33" s="10" t="s">
        <v>176</v>
      </c>
      <c r="D33" s="5" t="s">
        <v>166</v>
      </c>
      <c r="F33" s="9" t="s">
        <v>111</v>
      </c>
      <c r="G33" s="10" t="s">
        <v>91</v>
      </c>
      <c r="H33" s="1" t="s">
        <v>65</v>
      </c>
    </row>
    <row r="34" spans="1:8" ht="12.75">
      <c r="A34" s="10">
        <v>33</v>
      </c>
      <c r="B34" s="5" t="s">
        <v>50</v>
      </c>
      <c r="C34" s="10" t="s">
        <v>176</v>
      </c>
      <c r="D34" s="5" t="s">
        <v>166</v>
      </c>
      <c r="F34" s="9" t="s">
        <v>111</v>
      </c>
      <c r="G34" s="10" t="s">
        <v>89</v>
      </c>
      <c r="H34" s="1" t="s">
        <v>65</v>
      </c>
    </row>
    <row r="35" spans="1:8" ht="25.5">
      <c r="A35" s="10">
        <v>34</v>
      </c>
      <c r="B35" s="5" t="s">
        <v>51</v>
      </c>
      <c r="C35" s="10" t="s">
        <v>176</v>
      </c>
      <c r="D35" s="5" t="s">
        <v>166</v>
      </c>
      <c r="F35" s="9" t="s">
        <v>111</v>
      </c>
      <c r="G35" s="10" t="s">
        <v>91</v>
      </c>
      <c r="H35" s="1" t="s">
        <v>204</v>
      </c>
    </row>
    <row r="36" spans="1:8" ht="25.5">
      <c r="A36" s="10">
        <v>35</v>
      </c>
      <c r="B36" s="5" t="s">
        <v>52</v>
      </c>
      <c r="C36" s="10" t="s">
        <v>176</v>
      </c>
      <c r="D36" s="5" t="s">
        <v>166</v>
      </c>
      <c r="F36" s="9" t="s">
        <v>111</v>
      </c>
      <c r="G36" s="10" t="s">
        <v>89</v>
      </c>
      <c r="H36" s="1" t="s">
        <v>204</v>
      </c>
    </row>
    <row r="37" spans="1:8" ht="25.5">
      <c r="A37" s="10">
        <v>36</v>
      </c>
      <c r="B37" s="5" t="s">
        <v>60</v>
      </c>
      <c r="C37" s="10" t="s">
        <v>167</v>
      </c>
      <c r="D37" s="4" t="s">
        <v>110</v>
      </c>
      <c r="F37" s="9" t="s">
        <v>111</v>
      </c>
      <c r="G37" s="10" t="s">
        <v>91</v>
      </c>
      <c r="H37" s="4" t="s">
        <v>62</v>
      </c>
    </row>
    <row r="38" spans="1:8" ht="25.5">
      <c r="A38" s="10">
        <v>37</v>
      </c>
      <c r="B38" s="5" t="s">
        <v>61</v>
      </c>
      <c r="C38" s="10" t="s">
        <v>167</v>
      </c>
      <c r="D38" s="5" t="s">
        <v>79</v>
      </c>
      <c r="F38" s="9" t="s">
        <v>111</v>
      </c>
      <c r="G38" s="10" t="s">
        <v>91</v>
      </c>
      <c r="H38" s="4" t="s">
        <v>62</v>
      </c>
    </row>
    <row r="39" spans="1:8" ht="25.5">
      <c r="A39" s="10">
        <v>38</v>
      </c>
      <c r="B39" s="5" t="s">
        <v>80</v>
      </c>
      <c r="C39" s="10" t="s">
        <v>167</v>
      </c>
      <c r="D39" s="5" t="s">
        <v>79</v>
      </c>
      <c r="F39" s="9" t="s">
        <v>111</v>
      </c>
      <c r="G39" s="10" t="s">
        <v>89</v>
      </c>
      <c r="H39" s="4" t="s">
        <v>62</v>
      </c>
    </row>
    <row r="40" spans="1:8" ht="25.5">
      <c r="A40" s="10">
        <v>39</v>
      </c>
      <c r="B40" s="5" t="s">
        <v>81</v>
      </c>
      <c r="C40" s="10" t="s">
        <v>167</v>
      </c>
      <c r="D40" s="5" t="s">
        <v>79</v>
      </c>
      <c r="F40" s="9" t="s">
        <v>111</v>
      </c>
      <c r="G40" s="10" t="s">
        <v>89</v>
      </c>
      <c r="H40" s="4" t="s">
        <v>62</v>
      </c>
    </row>
    <row r="41" spans="1:8" ht="25.5">
      <c r="A41" s="10">
        <v>40</v>
      </c>
      <c r="B41" s="5" t="s">
        <v>82</v>
      </c>
      <c r="C41" s="10" t="s">
        <v>167</v>
      </c>
      <c r="D41" s="5" t="s">
        <v>79</v>
      </c>
      <c r="F41" s="9" t="s">
        <v>111</v>
      </c>
      <c r="G41" s="10" t="s">
        <v>89</v>
      </c>
      <c r="H41" s="4" t="s">
        <v>62</v>
      </c>
    </row>
    <row r="42" spans="1:5" ht="102">
      <c r="A42" s="10">
        <v>41</v>
      </c>
      <c r="B42" s="5" t="s">
        <v>2</v>
      </c>
      <c r="C42" s="10" t="s">
        <v>164</v>
      </c>
      <c r="D42" s="5" t="s">
        <v>109</v>
      </c>
      <c r="E42" s="5" t="s">
        <v>3</v>
      </c>
    </row>
    <row r="43" spans="1:5" ht="76.5">
      <c r="A43" s="10">
        <v>42</v>
      </c>
      <c r="B43" s="5" t="s">
        <v>4</v>
      </c>
      <c r="C43" s="10" t="s">
        <v>164</v>
      </c>
      <c r="D43" s="5" t="s">
        <v>109</v>
      </c>
      <c r="E43" s="5" t="s">
        <v>5</v>
      </c>
    </row>
    <row r="44" spans="1:8" ht="25.5">
      <c r="A44" s="10">
        <v>43</v>
      </c>
      <c r="B44" s="5" t="s">
        <v>137</v>
      </c>
      <c r="C44" s="10" t="s">
        <v>164</v>
      </c>
      <c r="D44" s="5" t="s">
        <v>108</v>
      </c>
      <c r="E44" s="5" t="s">
        <v>136</v>
      </c>
      <c r="F44" s="9" t="s">
        <v>0</v>
      </c>
      <c r="G44" s="10" t="s">
        <v>89</v>
      </c>
      <c r="H44" s="1" t="s">
        <v>102</v>
      </c>
    </row>
    <row r="45" spans="1:8" ht="25.5">
      <c r="A45" s="10">
        <v>44</v>
      </c>
      <c r="B45" s="5" t="s">
        <v>99</v>
      </c>
      <c r="C45" s="10" t="s">
        <v>164</v>
      </c>
      <c r="D45" s="5" t="s">
        <v>108</v>
      </c>
      <c r="F45" s="9" t="s">
        <v>0</v>
      </c>
      <c r="G45" s="10" t="s">
        <v>89</v>
      </c>
      <c r="H45" s="1" t="s">
        <v>102</v>
      </c>
    </row>
    <row r="46" spans="1:8" ht="12.75">
      <c r="A46" s="10">
        <v>45</v>
      </c>
      <c r="B46" s="5" t="s">
        <v>95</v>
      </c>
      <c r="C46" s="10" t="s">
        <v>164</v>
      </c>
      <c r="D46" s="5" t="s">
        <v>58</v>
      </c>
      <c r="F46" s="9" t="s">
        <v>111</v>
      </c>
      <c r="G46" s="10" t="s">
        <v>89</v>
      </c>
      <c r="H46" s="1" t="s">
        <v>101</v>
      </c>
    </row>
    <row r="47" spans="1:8" ht="25.5">
      <c r="A47" s="10">
        <v>46</v>
      </c>
      <c r="B47" s="5" t="s">
        <v>105</v>
      </c>
      <c r="C47" s="10" t="s">
        <v>164</v>
      </c>
      <c r="D47" s="5" t="s">
        <v>58</v>
      </c>
      <c r="F47" s="9" t="s">
        <v>112</v>
      </c>
      <c r="G47" s="10" t="s">
        <v>89</v>
      </c>
      <c r="H47" s="1" t="s">
        <v>102</v>
      </c>
    </row>
    <row r="48" spans="1:8" ht="38.25">
      <c r="A48" s="10">
        <v>47</v>
      </c>
      <c r="B48" s="5" t="s">
        <v>98</v>
      </c>
      <c r="C48" s="10" t="s">
        <v>164</v>
      </c>
      <c r="D48" s="5" t="s">
        <v>58</v>
      </c>
      <c r="F48" s="9" t="s">
        <v>116</v>
      </c>
      <c r="G48" s="10" t="s">
        <v>117</v>
      </c>
      <c r="H48" s="1" t="s">
        <v>104</v>
      </c>
    </row>
    <row r="49" spans="1:5" ht="25.5">
      <c r="A49" s="10">
        <v>48</v>
      </c>
      <c r="B49" s="5" t="s">
        <v>138</v>
      </c>
      <c r="C49" s="10" t="s">
        <v>164</v>
      </c>
      <c r="D49" s="5" t="s">
        <v>58</v>
      </c>
      <c r="E49" s="5" t="s">
        <v>139</v>
      </c>
    </row>
    <row r="50" spans="1:8" ht="25.5">
      <c r="A50" s="10">
        <v>49</v>
      </c>
      <c r="B50" s="5" t="s">
        <v>147</v>
      </c>
      <c r="C50" s="10" t="s">
        <v>164</v>
      </c>
      <c r="D50" s="5" t="s">
        <v>58</v>
      </c>
      <c r="E50" s="5" t="s">
        <v>148</v>
      </c>
      <c r="H50" s="1" t="s">
        <v>14</v>
      </c>
    </row>
    <row r="51" spans="1:5" ht="25.5">
      <c r="A51" s="10">
        <v>50</v>
      </c>
      <c r="B51" s="5" t="s">
        <v>146</v>
      </c>
      <c r="C51" s="10" t="s">
        <v>164</v>
      </c>
      <c r="D51" s="5" t="s">
        <v>58</v>
      </c>
      <c r="E51" s="5" t="s">
        <v>148</v>
      </c>
    </row>
    <row r="52" spans="1:4" ht="25.5">
      <c r="A52" s="10">
        <v>51</v>
      </c>
      <c r="B52" s="5" t="s">
        <v>150</v>
      </c>
      <c r="C52" s="10" t="s">
        <v>164</v>
      </c>
      <c r="D52" s="5" t="s">
        <v>58</v>
      </c>
    </row>
    <row r="53" spans="1:8" ht="25.5">
      <c r="A53" s="10">
        <v>52</v>
      </c>
      <c r="B53" s="5" t="s">
        <v>161</v>
      </c>
      <c r="C53" s="10" t="s">
        <v>164</v>
      </c>
      <c r="D53" s="5" t="s">
        <v>58</v>
      </c>
      <c r="H53" s="1" t="s">
        <v>20</v>
      </c>
    </row>
    <row r="54" spans="1:5" ht="38.25">
      <c r="A54" s="10">
        <v>53</v>
      </c>
      <c r="B54" s="5" t="s">
        <v>151</v>
      </c>
      <c r="C54" s="10" t="s">
        <v>164</v>
      </c>
      <c r="D54" s="5" t="s">
        <v>160</v>
      </c>
      <c r="E54" s="5" t="s">
        <v>15</v>
      </c>
    </row>
    <row r="55" spans="1:8" ht="63.75">
      <c r="A55" s="10">
        <v>54</v>
      </c>
      <c r="B55" s="5" t="s">
        <v>16</v>
      </c>
      <c r="C55" s="10" t="s">
        <v>164</v>
      </c>
      <c r="D55" s="5" t="s">
        <v>160</v>
      </c>
      <c r="E55" s="5" t="s">
        <v>179</v>
      </c>
      <c r="H55" s="1" t="s">
        <v>1</v>
      </c>
    </row>
    <row r="56" spans="1:5" ht="38.25">
      <c r="A56" s="10">
        <v>55</v>
      </c>
      <c r="B56" s="5" t="s">
        <v>17</v>
      </c>
      <c r="C56" s="10" t="s">
        <v>164</v>
      </c>
      <c r="D56" s="5" t="s">
        <v>160</v>
      </c>
      <c r="E56" s="5" t="s">
        <v>178</v>
      </c>
    </row>
    <row r="57" spans="1:8" ht="55.5" customHeight="1">
      <c r="A57" s="10">
        <v>56</v>
      </c>
      <c r="B57" s="5" t="s">
        <v>42</v>
      </c>
      <c r="C57" s="10" t="s">
        <v>175</v>
      </c>
      <c r="D57" s="4" t="s">
        <v>109</v>
      </c>
      <c r="E57" s="5"/>
      <c r="F57" s="9" t="s">
        <v>111</v>
      </c>
      <c r="G57" s="10" t="s">
        <v>91</v>
      </c>
      <c r="H57" s="4" t="s">
        <v>203</v>
      </c>
    </row>
    <row r="58" spans="1:8" s="4" customFormat="1" ht="25.5">
      <c r="A58" s="10">
        <v>57</v>
      </c>
      <c r="B58" s="5" t="s">
        <v>74</v>
      </c>
      <c r="C58" s="10" t="s">
        <v>175</v>
      </c>
      <c r="D58" s="5" t="s">
        <v>109</v>
      </c>
      <c r="E58"/>
      <c r="F58" s="9" t="s">
        <v>111</v>
      </c>
      <c r="G58" s="10" t="s">
        <v>91</v>
      </c>
      <c r="H58" s="1"/>
    </row>
    <row r="59" spans="1:7" ht="102">
      <c r="A59" s="10">
        <v>58</v>
      </c>
      <c r="B59" s="5" t="s">
        <v>76</v>
      </c>
      <c r="C59" s="10" t="s">
        <v>175</v>
      </c>
      <c r="D59" s="5" t="s">
        <v>109</v>
      </c>
      <c r="E59" s="5" t="s">
        <v>154</v>
      </c>
      <c r="F59" s="9" t="s">
        <v>111</v>
      </c>
      <c r="G59" s="10" t="s">
        <v>91</v>
      </c>
    </row>
    <row r="60" spans="1:7" ht="25.5">
      <c r="A60" s="10">
        <v>59</v>
      </c>
      <c r="B60" s="5" t="s">
        <v>77</v>
      </c>
      <c r="C60" s="10" t="s">
        <v>175</v>
      </c>
      <c r="D60" s="5" t="s">
        <v>109</v>
      </c>
      <c r="F60" s="9" t="s">
        <v>112</v>
      </c>
      <c r="G60" s="10" t="s">
        <v>91</v>
      </c>
    </row>
    <row r="61" spans="1:7" ht="25.5">
      <c r="A61" s="10">
        <v>60</v>
      </c>
      <c r="B61" s="5" t="s">
        <v>27</v>
      </c>
      <c r="C61" s="10" t="s">
        <v>175</v>
      </c>
      <c r="D61" s="5" t="s">
        <v>109</v>
      </c>
      <c r="E61" s="5" t="s">
        <v>131</v>
      </c>
      <c r="F61" s="9" t="s">
        <v>111</v>
      </c>
      <c r="G61" s="10" t="s">
        <v>91</v>
      </c>
    </row>
    <row r="62" spans="1:8" ht="89.25">
      <c r="A62" s="10">
        <v>61</v>
      </c>
      <c r="B62" s="5" t="s">
        <v>145</v>
      </c>
      <c r="C62" s="10" t="s">
        <v>175</v>
      </c>
      <c r="D62" s="5" t="s">
        <v>109</v>
      </c>
      <c r="E62" s="5" t="s">
        <v>12</v>
      </c>
      <c r="H62" s="1" t="s">
        <v>13</v>
      </c>
    </row>
    <row r="63" spans="1:8" ht="25.5">
      <c r="A63" s="10">
        <v>62</v>
      </c>
      <c r="B63" s="5" t="s">
        <v>83</v>
      </c>
      <c r="C63" s="10" t="s">
        <v>175</v>
      </c>
      <c r="D63" s="5" t="s">
        <v>58</v>
      </c>
      <c r="E63" s="5" t="s">
        <v>78</v>
      </c>
      <c r="F63" s="9" t="s">
        <v>112</v>
      </c>
      <c r="G63" s="10" t="s">
        <v>91</v>
      </c>
      <c r="H63" s="1" t="s">
        <v>57</v>
      </c>
    </row>
    <row r="64" spans="1:8" ht="25.5">
      <c r="A64" s="10">
        <v>63</v>
      </c>
      <c r="B64" s="5" t="s">
        <v>84</v>
      </c>
      <c r="C64" s="10" t="s">
        <v>175</v>
      </c>
      <c r="D64" s="5" t="s">
        <v>58</v>
      </c>
      <c r="F64" s="9" t="s">
        <v>111</v>
      </c>
      <c r="G64" s="11" t="s">
        <v>89</v>
      </c>
      <c r="H64" s="1" t="s">
        <v>57</v>
      </c>
    </row>
    <row r="65" spans="1:4" ht="25.5">
      <c r="A65" s="10">
        <v>64</v>
      </c>
      <c r="B65" s="5" t="s">
        <v>149</v>
      </c>
      <c r="C65" s="10" t="s">
        <v>175</v>
      </c>
      <c r="D65" s="5" t="s">
        <v>58</v>
      </c>
    </row>
    <row r="66" spans="1:7" ht="51">
      <c r="A66" s="10">
        <v>65</v>
      </c>
      <c r="B66" s="5" t="s">
        <v>114</v>
      </c>
      <c r="C66" s="10" t="s">
        <v>175</v>
      </c>
      <c r="D66" s="5" t="s">
        <v>110</v>
      </c>
      <c r="E66" s="5" t="s">
        <v>130</v>
      </c>
      <c r="F66" s="9" t="s">
        <v>111</v>
      </c>
      <c r="G66" s="11" t="s">
        <v>89</v>
      </c>
    </row>
    <row r="67" spans="1:8" ht="25.5">
      <c r="A67" s="10">
        <v>66</v>
      </c>
      <c r="B67" s="4" t="s">
        <v>32</v>
      </c>
      <c r="C67" s="10" t="s">
        <v>173</v>
      </c>
      <c r="D67" s="4" t="s">
        <v>109</v>
      </c>
      <c r="E67" s="5" t="s">
        <v>34</v>
      </c>
      <c r="F67" s="9" t="s">
        <v>111</v>
      </c>
      <c r="G67" s="10" t="s">
        <v>91</v>
      </c>
      <c r="H67" s="4" t="s">
        <v>203</v>
      </c>
    </row>
    <row r="68" spans="1:8" ht="25.5">
      <c r="A68" s="10">
        <v>67</v>
      </c>
      <c r="B68" s="5" t="s">
        <v>24</v>
      </c>
      <c r="C68" s="10" t="s">
        <v>173</v>
      </c>
      <c r="D68" s="5" t="s">
        <v>58</v>
      </c>
      <c r="F68" s="9" t="s">
        <v>111</v>
      </c>
      <c r="G68" s="10" t="s">
        <v>91</v>
      </c>
      <c r="H68" s="1" t="s">
        <v>53</v>
      </c>
    </row>
    <row r="69" spans="1:8" ht="25.5">
      <c r="A69" s="10">
        <v>68</v>
      </c>
      <c r="B69" s="4" t="s">
        <v>133</v>
      </c>
      <c r="C69" s="10" t="s">
        <v>173</v>
      </c>
      <c r="D69" s="5" t="s">
        <v>58</v>
      </c>
      <c r="E69" s="5" t="s">
        <v>132</v>
      </c>
      <c r="F69" s="9" t="s">
        <v>111</v>
      </c>
      <c r="G69" s="10" t="s">
        <v>112</v>
      </c>
      <c r="H69" s="4" t="s">
        <v>203</v>
      </c>
    </row>
    <row r="70" spans="1:8" ht="51">
      <c r="A70" s="10">
        <v>69</v>
      </c>
      <c r="B70" s="5" t="s">
        <v>92</v>
      </c>
      <c r="C70" s="10" t="s">
        <v>173</v>
      </c>
      <c r="D70" s="5" t="s">
        <v>58</v>
      </c>
      <c r="E70" s="5" t="s">
        <v>134</v>
      </c>
      <c r="F70" s="9" t="s">
        <v>111</v>
      </c>
      <c r="G70" s="10" t="s">
        <v>91</v>
      </c>
      <c r="H70" s="1" t="s">
        <v>100</v>
      </c>
    </row>
    <row r="71" spans="1:7" ht="25.5">
      <c r="A71" s="10">
        <v>70</v>
      </c>
      <c r="B71" s="5" t="s">
        <v>93</v>
      </c>
      <c r="C71" s="10" t="s">
        <v>173</v>
      </c>
      <c r="D71" s="5" t="s">
        <v>106</v>
      </c>
      <c r="F71" s="9" t="s">
        <v>91</v>
      </c>
      <c r="G71" s="10" t="s">
        <v>89</v>
      </c>
    </row>
    <row r="72" spans="1:8" ht="38.25">
      <c r="A72" s="10">
        <v>71</v>
      </c>
      <c r="B72" s="4" t="s">
        <v>119</v>
      </c>
      <c r="C72" s="10" t="s">
        <v>172</v>
      </c>
      <c r="D72" s="4" t="s">
        <v>109</v>
      </c>
      <c r="E72" s="5" t="s">
        <v>121</v>
      </c>
      <c r="F72" s="9" t="s">
        <v>111</v>
      </c>
      <c r="G72" s="10" t="s">
        <v>112</v>
      </c>
      <c r="H72" s="4" t="s">
        <v>203</v>
      </c>
    </row>
    <row r="73" spans="1:8" ht="38.25">
      <c r="A73" s="10">
        <v>72</v>
      </c>
      <c r="B73" s="4" t="s">
        <v>118</v>
      </c>
      <c r="C73" s="10" t="s">
        <v>172</v>
      </c>
      <c r="D73" s="4" t="s">
        <v>109</v>
      </c>
      <c r="E73" s="5"/>
      <c r="F73" s="9" t="s">
        <v>111</v>
      </c>
      <c r="G73" s="10" t="s">
        <v>91</v>
      </c>
      <c r="H73" s="4" t="s">
        <v>203</v>
      </c>
    </row>
    <row r="74" spans="1:8" ht="63.75">
      <c r="A74" s="10">
        <v>73</v>
      </c>
      <c r="B74" s="4" t="s">
        <v>38</v>
      </c>
      <c r="C74" s="10" t="s">
        <v>172</v>
      </c>
      <c r="D74" s="4" t="s">
        <v>109</v>
      </c>
      <c r="E74" s="5" t="s">
        <v>120</v>
      </c>
      <c r="F74" s="9" t="s">
        <v>111</v>
      </c>
      <c r="G74" s="10" t="s">
        <v>91</v>
      </c>
      <c r="H74" s="4" t="s">
        <v>203</v>
      </c>
    </row>
    <row r="75" spans="1:8" ht="25.5">
      <c r="A75" s="10">
        <v>74</v>
      </c>
      <c r="B75" s="4" t="s">
        <v>21</v>
      </c>
      <c r="C75" s="10" t="s">
        <v>172</v>
      </c>
      <c r="D75" s="4" t="s">
        <v>109</v>
      </c>
      <c r="E75" s="5"/>
      <c r="F75" s="9" t="s">
        <v>111</v>
      </c>
      <c r="G75" s="10" t="s">
        <v>91</v>
      </c>
      <c r="H75" s="4" t="s">
        <v>203</v>
      </c>
    </row>
    <row r="76" spans="1:8" ht="38.25">
      <c r="A76" s="10">
        <v>75</v>
      </c>
      <c r="B76" s="5" t="s">
        <v>40</v>
      </c>
      <c r="C76" s="10" t="s">
        <v>172</v>
      </c>
      <c r="D76" s="4" t="s">
        <v>109</v>
      </c>
      <c r="E76" s="5"/>
      <c r="F76" s="9" t="s">
        <v>111</v>
      </c>
      <c r="G76" s="10" t="s">
        <v>91</v>
      </c>
      <c r="H76" s="4" t="s">
        <v>203</v>
      </c>
    </row>
    <row r="77" spans="1:8" ht="25.5">
      <c r="A77" s="10">
        <v>76</v>
      </c>
      <c r="B77" s="5" t="s">
        <v>41</v>
      </c>
      <c r="C77" s="10" t="s">
        <v>172</v>
      </c>
      <c r="D77" s="4" t="s">
        <v>109</v>
      </c>
      <c r="E77" s="5"/>
      <c r="F77" s="9" t="s">
        <v>111</v>
      </c>
      <c r="G77" s="10" t="s">
        <v>91</v>
      </c>
      <c r="H77" s="4" t="s">
        <v>203</v>
      </c>
    </row>
    <row r="78" spans="1:8" ht="25.5">
      <c r="A78" s="10">
        <v>77</v>
      </c>
      <c r="B78" s="5" t="s">
        <v>43</v>
      </c>
      <c r="C78" s="10" t="s">
        <v>172</v>
      </c>
      <c r="D78" s="4" t="s">
        <v>109</v>
      </c>
      <c r="E78" s="5" t="s">
        <v>44</v>
      </c>
      <c r="F78" s="9" t="s">
        <v>111</v>
      </c>
      <c r="G78" s="10" t="s">
        <v>91</v>
      </c>
      <c r="H78" s="4" t="s">
        <v>203</v>
      </c>
    </row>
    <row r="79" spans="1:8" ht="25.5">
      <c r="A79" s="10">
        <v>78</v>
      </c>
      <c r="B79" s="5" t="s">
        <v>55</v>
      </c>
      <c r="C79" s="10" t="s">
        <v>172</v>
      </c>
      <c r="D79" s="5" t="s">
        <v>109</v>
      </c>
      <c r="F79" s="9" t="s">
        <v>111</v>
      </c>
      <c r="G79" s="10" t="s">
        <v>91</v>
      </c>
      <c r="H79" s="4" t="s">
        <v>203</v>
      </c>
    </row>
    <row r="80" spans="1:7" ht="12.75">
      <c r="A80" s="10">
        <v>79</v>
      </c>
      <c r="B80" s="5" t="s">
        <v>75</v>
      </c>
      <c r="C80" s="10" t="s">
        <v>172</v>
      </c>
      <c r="D80" s="5" t="s">
        <v>109</v>
      </c>
      <c r="F80" s="9" t="s">
        <v>111</v>
      </c>
      <c r="G80" s="11" t="s">
        <v>89</v>
      </c>
    </row>
    <row r="81" spans="1:4" ht="25.5">
      <c r="A81" s="10">
        <v>80</v>
      </c>
      <c r="B81" s="5" t="s">
        <v>153</v>
      </c>
      <c r="C81" s="10" t="s">
        <v>172</v>
      </c>
      <c r="D81" s="5" t="s">
        <v>109</v>
      </c>
    </row>
    <row r="82" spans="1:7" ht="25.5">
      <c r="A82" s="10">
        <v>81</v>
      </c>
      <c r="B82" s="5" t="s">
        <v>94</v>
      </c>
      <c r="C82" s="10" t="s">
        <v>172</v>
      </c>
      <c r="D82" s="5" t="s">
        <v>106</v>
      </c>
      <c r="E82" s="5" t="s">
        <v>196</v>
      </c>
      <c r="F82" s="9" t="s">
        <v>111</v>
      </c>
      <c r="G82" s="10" t="s">
        <v>91</v>
      </c>
    </row>
    <row r="83" spans="1:8" ht="25.5">
      <c r="A83" s="10">
        <v>82</v>
      </c>
      <c r="B83" s="5" t="s">
        <v>46</v>
      </c>
      <c r="C83" s="10" t="s">
        <v>177</v>
      </c>
      <c r="D83" s="5" t="s">
        <v>58</v>
      </c>
      <c r="F83" s="9" t="s">
        <v>111</v>
      </c>
      <c r="G83" s="10" t="s">
        <v>91</v>
      </c>
      <c r="H83" s="4" t="s">
        <v>203</v>
      </c>
    </row>
    <row r="84" spans="1:4" ht="25.5">
      <c r="A84" s="10">
        <v>83</v>
      </c>
      <c r="B84" s="5" t="s">
        <v>135</v>
      </c>
      <c r="C84" s="10" t="s">
        <v>177</v>
      </c>
      <c r="D84" s="5" t="s">
        <v>58</v>
      </c>
    </row>
    <row r="85" spans="1:5" ht="63.75">
      <c r="A85" s="10">
        <v>84</v>
      </c>
      <c r="B85" s="5" t="s">
        <v>143</v>
      </c>
      <c r="C85" s="10" t="s">
        <v>177</v>
      </c>
      <c r="D85" s="5" t="s">
        <v>58</v>
      </c>
      <c r="E85" s="5" t="s">
        <v>140</v>
      </c>
    </row>
    <row r="86" spans="1:5" ht="38.25">
      <c r="A86" s="10">
        <v>85</v>
      </c>
      <c r="B86" s="5" t="s">
        <v>141</v>
      </c>
      <c r="C86" s="10" t="s">
        <v>177</v>
      </c>
      <c r="D86" s="5" t="s">
        <v>58</v>
      </c>
      <c r="E86" s="5" t="s">
        <v>142</v>
      </c>
    </row>
    <row r="87" spans="1:4" ht="51">
      <c r="A87" s="10">
        <v>86</v>
      </c>
      <c r="B87" s="5" t="s">
        <v>144</v>
      </c>
      <c r="C87" s="10" t="s">
        <v>177</v>
      </c>
      <c r="D87" s="5" t="s">
        <v>58</v>
      </c>
    </row>
    <row r="88" spans="1:8" ht="38.25">
      <c r="A88" s="10">
        <v>87</v>
      </c>
      <c r="B88" s="5" t="s">
        <v>159</v>
      </c>
      <c r="C88" s="10" t="s">
        <v>177</v>
      </c>
      <c r="D88" s="5" t="s">
        <v>58</v>
      </c>
      <c r="H88" s="1" t="s">
        <v>6</v>
      </c>
    </row>
    <row r="89" spans="1:8" ht="89.25">
      <c r="A89" s="10">
        <v>88</v>
      </c>
      <c r="B89" s="5" t="s">
        <v>7</v>
      </c>
      <c r="C89" s="10" t="s">
        <v>177</v>
      </c>
      <c r="D89" s="5" t="s">
        <v>58</v>
      </c>
      <c r="E89" s="5" t="s">
        <v>8</v>
      </c>
      <c r="H89" s="5" t="s">
        <v>9</v>
      </c>
    </row>
    <row r="90" spans="1:8" ht="102">
      <c r="A90" s="10">
        <v>89</v>
      </c>
      <c r="B90" s="5" t="s">
        <v>10</v>
      </c>
      <c r="C90" s="10" t="s">
        <v>177</v>
      </c>
      <c r="D90" s="5" t="s">
        <v>58</v>
      </c>
      <c r="E90" s="5" t="s">
        <v>11</v>
      </c>
      <c r="H90" s="5" t="s">
        <v>9</v>
      </c>
    </row>
    <row r="91" spans="1:5" ht="63.75">
      <c r="A91" s="10">
        <v>90</v>
      </c>
      <c r="B91" s="5" t="s">
        <v>152</v>
      </c>
      <c r="C91" s="10" t="s">
        <v>177</v>
      </c>
      <c r="D91" s="5" t="s">
        <v>58</v>
      </c>
      <c r="E91" s="5" t="s">
        <v>18</v>
      </c>
    </row>
    <row r="92" spans="1:7" ht="25.5">
      <c r="A92" s="10">
        <v>91</v>
      </c>
      <c r="B92" s="5" t="s">
        <v>129</v>
      </c>
      <c r="C92" s="10" t="s">
        <v>177</v>
      </c>
      <c r="D92" s="5" t="s">
        <v>110</v>
      </c>
      <c r="E92" s="5" t="s">
        <v>128</v>
      </c>
      <c r="F92" s="9" t="s">
        <v>111</v>
      </c>
      <c r="G92" s="11" t="s">
        <v>89</v>
      </c>
    </row>
  </sheetData>
  <autoFilter ref="A1:H92"/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C21" sqref="C21"/>
    </sheetView>
  </sheetViews>
  <sheetFormatPr defaultColWidth="9.140625" defaultRowHeight="12.75" customHeight="1"/>
  <cols>
    <col min="1" max="1" width="12.421875" style="1" customWidth="1"/>
    <col min="2" max="2" width="44.00390625" style="1" customWidth="1"/>
    <col min="3" max="3" width="42.8515625" style="1" customWidth="1"/>
    <col min="4" max="16384" width="9.140625" style="1" customWidth="1"/>
  </cols>
  <sheetData>
    <row r="1" spans="1:3" s="3" customFormat="1" ht="12.75" customHeight="1">
      <c r="A1" s="3" t="s">
        <v>193</v>
      </c>
      <c r="B1" s="3" t="s">
        <v>194</v>
      </c>
      <c r="C1" s="3" t="s">
        <v>195</v>
      </c>
    </row>
    <row r="2" spans="1:2" ht="12.75" customHeight="1">
      <c r="A2" s="10">
        <v>1</v>
      </c>
      <c r="B2" s="1" t="s">
        <v>181</v>
      </c>
    </row>
    <row r="3" spans="1:2" ht="12.75" customHeight="1">
      <c r="A3" s="10">
        <v>2</v>
      </c>
      <c r="B3" s="1" t="s">
        <v>180</v>
      </c>
    </row>
    <row r="4" spans="1:2" ht="12.75" customHeight="1">
      <c r="A4" s="10">
        <v>3</v>
      </c>
      <c r="B4" s="1" t="s">
        <v>182</v>
      </c>
    </row>
    <row r="5" spans="1:2" ht="12.75" customHeight="1">
      <c r="A5" s="10">
        <v>4</v>
      </c>
      <c r="B5" s="1" t="s">
        <v>183</v>
      </c>
    </row>
    <row r="6" spans="1:3" ht="48" customHeight="1">
      <c r="A6" s="10">
        <v>5</v>
      </c>
      <c r="B6" s="1" t="s">
        <v>184</v>
      </c>
      <c r="C6" s="1" t="s">
        <v>186</v>
      </c>
    </row>
    <row r="7" spans="1:3" ht="12.75" customHeight="1">
      <c r="A7" s="10">
        <v>6</v>
      </c>
      <c r="B7" s="1" t="s">
        <v>189</v>
      </c>
      <c r="C7" s="1" t="s">
        <v>25</v>
      </c>
    </row>
    <row r="8" spans="1:3" ht="70.5" customHeight="1">
      <c r="A8" s="10">
        <v>7</v>
      </c>
      <c r="B8" s="1" t="s">
        <v>185</v>
      </c>
      <c r="C8" s="1" t="s">
        <v>188</v>
      </c>
    </row>
    <row r="9" spans="1:3" ht="12.75" customHeight="1">
      <c r="A9" s="10">
        <v>8</v>
      </c>
      <c r="B9" s="1" t="s">
        <v>187</v>
      </c>
      <c r="C9" s="1" t="s">
        <v>191</v>
      </c>
    </row>
    <row r="10" spans="1:2" ht="12.75" customHeight="1">
      <c r="A10" s="10">
        <v>9</v>
      </c>
      <c r="B10" s="1" t="s">
        <v>190</v>
      </c>
    </row>
    <row r="11" spans="1:3" ht="12.75" customHeight="1">
      <c r="A11" s="10">
        <v>10</v>
      </c>
      <c r="B11" s="1" t="s">
        <v>192</v>
      </c>
      <c r="C11" s="1" t="s">
        <v>165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79"/>
  <sheetViews>
    <sheetView workbookViewId="0" topLeftCell="A145">
      <selection activeCell="D20" sqref="D20"/>
    </sheetView>
  </sheetViews>
  <sheetFormatPr defaultColWidth="9.140625" defaultRowHeight="12.75"/>
  <cols>
    <col min="1" max="1" width="9.8515625" style="0" customWidth="1"/>
    <col min="2" max="2" width="29.7109375" style="0" customWidth="1"/>
    <col min="4" max="4" width="125.00390625" style="0" customWidth="1"/>
  </cols>
  <sheetData>
    <row r="1" spans="1:4" s="14" customFormat="1" ht="12.75">
      <c r="A1" s="14" t="s">
        <v>193</v>
      </c>
      <c r="B1" s="14" t="s">
        <v>194</v>
      </c>
      <c r="C1" s="14" t="s">
        <v>169</v>
      </c>
      <c r="D1" s="14" t="s">
        <v>170</v>
      </c>
    </row>
    <row r="2" spans="1:4" ht="12.75">
      <c r="A2">
        <v>1</v>
      </c>
      <c r="B2" t="str">
        <f>LOOKUP(A2,Choices!$A$2:$A$18,Choices!$B$2:$B$18)</f>
        <v>Crossing Angle-(IR1/IR2)</v>
      </c>
      <c r="C2" s="10">
        <v>2</v>
      </c>
      <c r="D2" t="str">
        <f>LOOKUP(C2,Tasks!$A$2:$A$99,Tasks!$B$2:$B$99)</f>
        <v>Electrostatic separator experimental tests in harsh environment, up to 500 GeV/beam, feasibility and reliability</v>
      </c>
    </row>
    <row r="3" spans="1:4" ht="12.75">
      <c r="A3">
        <v>1</v>
      </c>
      <c r="B3" t="str">
        <f>LOOKUP(A3,Choices!$A$2:$A$18,Choices!$B$2:$B$18)</f>
        <v>Crossing Angle-(IR1/IR2)</v>
      </c>
      <c r="C3" s="10">
        <v>7</v>
      </c>
      <c r="D3" t="str">
        <f>LOOKUP(C3,Tasks!$A$2:$A$99,Tasks!$B$2:$B$99)</f>
        <v>BPM tests in IR-like environment</v>
      </c>
    </row>
    <row r="4" spans="1:4" ht="12.75">
      <c r="A4">
        <v>1</v>
      </c>
      <c r="B4" t="str">
        <f>LOOKUP(A4,Choices!$A$2:$A$18,Choices!$B$2:$B$18)</f>
        <v>Crossing Angle-(IR1/IR2)</v>
      </c>
      <c r="C4" s="10">
        <v>18</v>
      </c>
      <c r="D4" t="str">
        <f>LOOKUP(C4,Tasks!$A$2:$A$99,Tasks!$B$2:$B$99)</f>
        <v>Study backgrounds caused by main beam and halo as a function of crossing angle and extraction scheme</v>
      </c>
    </row>
    <row r="5" spans="1:4" ht="12.75">
      <c r="A5">
        <v>1</v>
      </c>
      <c r="B5" t="str">
        <f>LOOKUP(A5,Choices!$A$2:$A$18,Choices!$B$2:$B$18)</f>
        <v>Crossing Angle-(IR1/IR2)</v>
      </c>
      <c r="C5" s="10">
        <v>19</v>
      </c>
      <c r="D5" t="str">
        <f>LOOKUP(C5,Tasks!$A$2:$A$99,Tasks!$B$2:$B$99)</f>
        <v>Septum damage and background studies</v>
      </c>
    </row>
    <row r="6" spans="1:4" ht="12.75">
      <c r="A6">
        <v>1</v>
      </c>
      <c r="B6" t="str">
        <f>LOOKUP(A6,Choices!$A$2:$A$18,Choices!$B$2:$B$18)</f>
        <v>Crossing Angle-(IR1/IR2)</v>
      </c>
      <c r="C6" s="10">
        <v>20</v>
      </c>
      <c r="D6" t="str">
        <f>LOOKUP(C6,Tasks!$A$2:$A$99,Tasks!$B$2:$B$99)</f>
        <v>Detector background analyses: Core Beam, Halo &amp; SR </v>
      </c>
    </row>
    <row r="7" spans="1:4" ht="12.75">
      <c r="A7">
        <v>1</v>
      </c>
      <c r="B7" t="str">
        <f>LOOKUP(A7,Choices!$A$2:$A$18,Choices!$B$2:$B$18)</f>
        <v>Crossing Angle-(IR1/IR2)</v>
      </c>
      <c r="C7" s="10">
        <v>21</v>
      </c>
      <c r="D7" t="str">
        <f>LOOKUP(C7,Tasks!$A$2:$A$99,Tasks!$B$2:$B$99)</f>
        <v>Recalculation of all detector backgrounds once CDR version of IR Layouts are finalized</v>
      </c>
    </row>
    <row r="8" spans="1:4" ht="12.75">
      <c r="A8">
        <v>1</v>
      </c>
      <c r="B8" t="str">
        <f>LOOKUP(A8,Choices!$A$2:$A$18,Choices!$B$2:$B$18)</f>
        <v>Crossing Angle-(IR1/IR2)</v>
      </c>
      <c r="C8" s="10">
        <v>22</v>
      </c>
      <c r="D8" t="str">
        <f>LOOKUP(C8,Tasks!$A$2:$A$99,Tasks!$B$2:$B$99)</f>
        <v>Study of engineering layouts and conflicts</v>
      </c>
    </row>
    <row r="9" spans="1:4" ht="12.75">
      <c r="A9">
        <v>1</v>
      </c>
      <c r="B9" t="str">
        <f>LOOKUP(A9,Choices!$A$2:$A$18,Choices!$B$2:$B$18)</f>
        <v>Crossing Angle-(IR1/IR2)</v>
      </c>
      <c r="C9" s="10">
        <v>30</v>
      </c>
      <c r="D9" t="str">
        <f>LOOKUP(C9,Tasks!$A$2:$A$99,Tasks!$B$2:$B$99)</f>
        <v>Engineering study of compact SC quad</v>
      </c>
    </row>
    <row r="10" spans="1:4" ht="12.75">
      <c r="A10">
        <v>1</v>
      </c>
      <c r="B10" t="str">
        <f>LOOKUP(A10,Choices!$A$2:$A$18,Choices!$B$2:$B$18)</f>
        <v>Crossing Angle-(IR1/IR2)</v>
      </c>
      <c r="C10" s="10">
        <v>31</v>
      </c>
      <c r="D10" t="str">
        <f>LOOKUP(C10,Tasks!$A$2:$A$99,Tasks!$B$2:$B$99)</f>
        <v>Prototype of compact SC quad</v>
      </c>
    </row>
    <row r="11" spans="1:4" ht="12.75">
      <c r="A11">
        <v>1</v>
      </c>
      <c r="B11" t="str">
        <f>LOOKUP(A11,Choices!$A$2:$A$18,Choices!$B$2:$B$18)</f>
        <v>Crossing Angle-(IR1/IR2)</v>
      </c>
      <c r="C11" s="10">
        <v>32</v>
      </c>
      <c r="D11" t="str">
        <f>LOOKUP(C11,Tasks!$A$2:$A$99,Tasks!$B$2:$B$99)</f>
        <v>Engineering study of compact PM quad</v>
      </c>
    </row>
    <row r="12" spans="1:4" ht="12.75">
      <c r="A12">
        <v>1</v>
      </c>
      <c r="B12" t="str">
        <f>LOOKUP(A12,Choices!$A$2:$A$18,Choices!$B$2:$B$18)</f>
        <v>Crossing Angle-(IR1/IR2)</v>
      </c>
      <c r="C12" s="10">
        <v>33</v>
      </c>
      <c r="D12" t="str">
        <f>LOOKUP(C12,Tasks!$A$2:$A$99,Tasks!$B$2:$B$99)</f>
        <v>Prototype of compact PM quad</v>
      </c>
    </row>
    <row r="13" spans="1:4" ht="12.75">
      <c r="A13">
        <v>1</v>
      </c>
      <c r="B13" t="str">
        <f>LOOKUP(A13,Choices!$A$2:$A$18,Choices!$B$2:$B$18)</f>
        <v>Crossing Angle-(IR1/IR2)</v>
      </c>
      <c r="C13" s="10">
        <v>34</v>
      </c>
      <c r="D13" t="str">
        <f>LOOKUP(C13,Tasks!$A$2:$A$99,Tasks!$B$2:$B$99)</f>
        <v>Engineering study of large aperture traditional SC quad</v>
      </c>
    </row>
    <row r="14" spans="1:4" ht="12.75">
      <c r="A14">
        <v>1</v>
      </c>
      <c r="B14" t="str">
        <f>LOOKUP(A14,Choices!$A$2:$A$18,Choices!$B$2:$B$18)</f>
        <v>Crossing Angle-(IR1/IR2)</v>
      </c>
      <c r="C14" s="10">
        <v>35</v>
      </c>
      <c r="D14" t="str">
        <f>LOOKUP(C14,Tasks!$A$2:$A$99,Tasks!$B$2:$B$99)</f>
        <v>Prototype of large aperture traditional SC quad</v>
      </c>
    </row>
    <row r="15" spans="1:4" ht="12.75">
      <c r="A15">
        <v>1</v>
      </c>
      <c r="B15" t="str">
        <f>LOOKUP(A15,Choices!$A$2:$A$18,Choices!$B$2:$B$18)</f>
        <v>Crossing Angle-(IR1/IR2)</v>
      </c>
      <c r="C15" s="10">
        <v>36</v>
      </c>
      <c r="D15" t="str">
        <f>LOOKUP(C15,Tasks!$A$2:$A$99,Tasks!$B$2:$B$99)</f>
        <v>Study of gamma-gamma backgrounds vs. crossing angle</v>
      </c>
    </row>
    <row r="16" spans="1:4" ht="12.75">
      <c r="A16">
        <v>1</v>
      </c>
      <c r="B16" t="str">
        <f>LOOKUP(A16,Choices!$A$2:$A$18,Choices!$B$2:$B$18)</f>
        <v>Crossing Angle-(IR1/IR2)</v>
      </c>
      <c r="C16" s="10">
        <v>42</v>
      </c>
      <c r="D16" t="str">
        <f>LOOKUP(C16,Tasks!$A$2:$A$99,Tasks!$B$2:$B$99)</f>
        <v>Track relative changes in energy distribution by measuring the spent beam</v>
      </c>
    </row>
    <row r="17" spans="1:4" ht="12.75">
      <c r="A17">
        <v>1</v>
      </c>
      <c r="B17" t="str">
        <f>LOOKUP(A17,Choices!$A$2:$A$18,Choices!$B$2:$B$18)</f>
        <v>Crossing Angle-(IR1/IR2)</v>
      </c>
      <c r="C17" s="10">
        <v>53</v>
      </c>
      <c r="D17" t="str">
        <f>LOOKUP(C17,Tasks!$A$2:$A$99,Tasks!$B$2:$B$99)</f>
        <v>Design, prototypes &amp; tests of a RF cavity to provide time-dependent kick allowing to extract bunch length from transverse size </v>
      </c>
    </row>
    <row r="18" spans="1:4" ht="12.75">
      <c r="A18">
        <v>1</v>
      </c>
      <c r="B18" t="str">
        <f>LOOKUP(A18,Choices!$A$2:$A$18,Choices!$B$2:$B$18)</f>
        <v>Crossing Angle-(IR1/IR2)</v>
      </c>
      <c r="C18" s="10">
        <v>66</v>
      </c>
      <c r="D18" t="str">
        <f>LOOKUP(C18,Tasks!$A$2:$A$99,Tasks!$B$2:$B$99)</f>
        <v>L* Study</v>
      </c>
    </row>
    <row r="19" spans="1:4" ht="12.75">
      <c r="A19">
        <v>1</v>
      </c>
      <c r="B19" t="str">
        <f>LOOKUP(A19,Choices!$A$2:$A$18,Choices!$B$2:$B$18)</f>
        <v>Crossing Angle-(IR1/IR2)</v>
      </c>
      <c r="C19" s="10">
        <v>67</v>
      </c>
      <c r="D19" t="str">
        <f>LOOKUP(C19,Tasks!$A$2:$A$99,Tasks!$B$2:$B$99)</f>
        <v>Crab cavity prototype tests of phase control and stability</v>
      </c>
    </row>
    <row r="20" spans="1:4" ht="12.75">
      <c r="A20">
        <v>1</v>
      </c>
      <c r="B20" t="str">
        <f>LOOKUP(A20,Choices!$A$2:$A$18,Choices!$B$2:$B$18)</f>
        <v>Crossing Angle-(IR1/IR2)</v>
      </c>
      <c r="C20" s="10">
        <v>68</v>
      </c>
      <c r="D20" t="str">
        <f>LOOKUP(C20,Tasks!$A$2:$A$99,Tasks!$B$2:$B$99)</f>
        <v>Agree on working model (Strawman) for IR Layout for both IRs</v>
      </c>
    </row>
    <row r="21" spans="1:4" ht="12.75">
      <c r="A21">
        <v>1</v>
      </c>
      <c r="B21" t="str">
        <f>LOOKUP(A21,Choices!$A$2:$A$18,Choices!$B$2:$B$18)</f>
        <v>Crossing Angle-(IR1/IR2)</v>
      </c>
      <c r="C21" s="10">
        <v>69</v>
      </c>
      <c r="D21" t="str">
        <f>LOOKUP(C21,Tasks!$A$2:$A$99,Tasks!$B$2:$B$99)</f>
        <v>Conceptual IR Engineering design</v>
      </c>
    </row>
    <row r="22" spans="1:4" ht="12.75">
      <c r="A22">
        <v>1</v>
      </c>
      <c r="B22" t="str">
        <f>LOOKUP(A22,Choices!$A$2:$A$18,Choices!$B$2:$B$18)</f>
        <v>Crossing Angle-(IR1/IR2)</v>
      </c>
      <c r="C22" s="10">
        <v>70</v>
      </c>
      <c r="D22" t="str">
        <f>LOOKUP(C22,Tasks!$A$2:$A$99,Tasks!$B$2:$B$99)</f>
        <v>Detailed IR Engineering design</v>
      </c>
    </row>
    <row r="23" spans="1:4" ht="12.75">
      <c r="A23">
        <v>1</v>
      </c>
      <c r="B23" t="str">
        <f>LOOKUP(A23,Choices!$A$2:$A$18,Choices!$B$2:$B$18)</f>
        <v>Crossing Angle-(IR1/IR2)</v>
      </c>
      <c r="C23" s="10">
        <v>74</v>
      </c>
      <c r="D23" t="str">
        <f>LOOKUP(C23,Tasks!$A$2:$A$99,Tasks!$B$2:$B$99)</f>
        <v>Solenoid compensation study</v>
      </c>
    </row>
    <row r="24" spans="1:4" ht="12.75">
      <c r="A24">
        <v>1</v>
      </c>
      <c r="B24" t="str">
        <f>LOOKUP(A24,Choices!$A$2:$A$18,Choices!$B$2:$B$18)</f>
        <v>Crossing Angle-(IR1/IR2)</v>
      </c>
      <c r="C24" s="10">
        <v>75</v>
      </c>
      <c r="D24" t="str">
        <f>LOOKUP(C24,Tasks!$A$2:$A$99,Tasks!$B$2:$B$99)</f>
        <v>Study of impact of last drift space before detector required for zero or very small crossing angle designs</v>
      </c>
    </row>
    <row r="25" spans="1:4" ht="12.75">
      <c r="A25">
        <v>1</v>
      </c>
      <c r="B25" t="str">
        <f>LOOKUP(A25,Choices!$A$2:$A$18,Choices!$B$2:$B$18)</f>
        <v>Crossing Angle-(IR1/IR2)</v>
      </c>
      <c r="C25" s="10">
        <v>76</v>
      </c>
      <c r="D25" t="str">
        <f>LOOKUP(C25,Tasks!$A$2:$A$99,Tasks!$B$2:$B$99)</f>
        <v>Design of final doublet or quadruplet</v>
      </c>
    </row>
    <row r="26" spans="1:4" ht="12.75">
      <c r="A26">
        <v>1</v>
      </c>
      <c r="B26" t="str">
        <f>LOOKUP(A26,Choices!$A$2:$A$18,Choices!$B$2:$B$18)</f>
        <v>Crossing Angle-(IR1/IR2)</v>
      </c>
      <c r="C26" s="10">
        <v>81</v>
      </c>
      <c r="D26" t="str">
        <f>LOOKUP(C26,Tasks!$A$2:$A$99,Tasks!$B$2:$B$99)</f>
        <v>Conceptual Beam Dump engineering design</v>
      </c>
    </row>
    <row r="27" spans="1:4" ht="12.75">
      <c r="A27">
        <v>1</v>
      </c>
      <c r="B27" t="str">
        <f>LOOKUP(A27,Choices!$A$2:$A$18,Choices!$B$2:$B$18)</f>
        <v>Crossing Angle-(IR1/IR2)</v>
      </c>
      <c r="C27" s="10">
        <v>82</v>
      </c>
      <c r="D27" t="str">
        <f>LOOKUP(C27,Tasks!$A$2:$A$99,Tasks!$B$2:$B$99)</f>
        <v>Impact of apertures on SUSY</v>
      </c>
    </row>
    <row r="28" spans="1:4" ht="12.75">
      <c r="A28">
        <v>2</v>
      </c>
      <c r="B28" t="str">
        <f>LOOKUP(A28,Choices!$A$2:$A$18,Choices!$B$2:$B$18)</f>
        <v>Final Doublet Technology (IR1/IR2)</v>
      </c>
      <c r="C28" s="10">
        <v>9</v>
      </c>
      <c r="D28" t="str">
        <f>LOOKUP(C28,Tasks!$A$2:$A$99,Tasks!$B$2:$B$99)</f>
        <v>Prototype IR in ESA</v>
      </c>
    </row>
    <row r="29" spans="1:4" ht="12.75">
      <c r="A29">
        <v>2</v>
      </c>
      <c r="B29" t="str">
        <f>LOOKUP(A29,Choices!$A$2:$A$18,Choices!$B$2:$B$18)</f>
        <v>Final Doublet Technology (IR1/IR2)</v>
      </c>
      <c r="C29" s="10">
        <v>18</v>
      </c>
      <c r="D29" t="str">
        <f>LOOKUP(C29,Tasks!$A$2:$A$99,Tasks!$B$2:$B$99)</f>
        <v>Study backgrounds caused by main beam and halo as a function of crossing angle and extraction scheme</v>
      </c>
    </row>
    <row r="30" spans="1:4" ht="12.75">
      <c r="A30">
        <v>2</v>
      </c>
      <c r="B30" t="str">
        <f>LOOKUP(A30,Choices!$A$2:$A$18,Choices!$B$2:$B$18)</f>
        <v>Final Doublet Technology (IR1/IR2)</v>
      </c>
      <c r="C30" s="10">
        <v>19</v>
      </c>
      <c r="D30" t="str">
        <f>LOOKUP(C30,Tasks!$A$2:$A$99,Tasks!$B$2:$B$99)</f>
        <v>Septum damage and background studies</v>
      </c>
    </row>
    <row r="31" spans="1:4" ht="12.75">
      <c r="A31">
        <v>2</v>
      </c>
      <c r="B31" t="str">
        <f>LOOKUP(A31,Choices!$A$2:$A$18,Choices!$B$2:$B$18)</f>
        <v>Final Doublet Technology (IR1/IR2)</v>
      </c>
      <c r="C31" s="10">
        <v>20</v>
      </c>
      <c r="D31" t="str">
        <f>LOOKUP(C31,Tasks!$A$2:$A$99,Tasks!$B$2:$B$99)</f>
        <v>Detector background analyses: Core Beam, Halo &amp; SR </v>
      </c>
    </row>
    <row r="32" spans="1:4" ht="12.75">
      <c r="A32">
        <v>2</v>
      </c>
      <c r="B32" t="str">
        <f>LOOKUP(A32,Choices!$A$2:$A$18,Choices!$B$2:$B$18)</f>
        <v>Final Doublet Technology (IR1/IR2)</v>
      </c>
      <c r="C32" s="10">
        <v>21</v>
      </c>
      <c r="D32" t="str">
        <f>LOOKUP(C32,Tasks!$A$2:$A$99,Tasks!$B$2:$B$99)</f>
        <v>Recalculation of all detector backgrounds once CDR version of IR Layouts are finalized</v>
      </c>
    </row>
    <row r="33" spans="1:4" ht="12.75">
      <c r="A33">
        <v>2</v>
      </c>
      <c r="B33" t="str">
        <f>LOOKUP(A33,Choices!$A$2:$A$18,Choices!$B$2:$B$18)</f>
        <v>Final Doublet Technology (IR1/IR2)</v>
      </c>
      <c r="C33" s="10">
        <v>22</v>
      </c>
      <c r="D33" t="str">
        <f>LOOKUP(C33,Tasks!$A$2:$A$99,Tasks!$B$2:$B$99)</f>
        <v>Study of engineering layouts and conflicts</v>
      </c>
    </row>
    <row r="34" spans="1:4" ht="12.75">
      <c r="A34">
        <v>2</v>
      </c>
      <c r="B34" t="str">
        <f>LOOKUP(A34,Choices!$A$2:$A$18,Choices!$B$2:$B$18)</f>
        <v>Final Doublet Technology (IR1/IR2)</v>
      </c>
      <c r="C34" s="10">
        <v>27</v>
      </c>
      <c r="D34" t="str">
        <f>LOOKUP(C34,Tasks!$A$2:$A$99,Tasks!$B$2:$B$99)</f>
        <v>Engineering study/prototypes any auxiliary vibration suppression system that can substantially reduce risk due to relative vibration of magnets</v>
      </c>
    </row>
    <row r="35" spans="1:4" ht="12.75">
      <c r="A35">
        <v>2</v>
      </c>
      <c r="B35" t="str">
        <f>LOOKUP(A35,Choices!$A$2:$A$18,Choices!$B$2:$B$18)</f>
        <v>Final Doublet Technology (IR1/IR2)</v>
      </c>
      <c r="C35" s="10">
        <v>30</v>
      </c>
      <c r="D35" t="str">
        <f>LOOKUP(C35,Tasks!$A$2:$A$99,Tasks!$B$2:$B$99)</f>
        <v>Engineering study of compact SC quad</v>
      </c>
    </row>
    <row r="36" spans="1:4" ht="12.75">
      <c r="A36">
        <v>2</v>
      </c>
      <c r="B36" t="str">
        <f>LOOKUP(A36,Choices!$A$2:$A$18,Choices!$B$2:$B$18)</f>
        <v>Final Doublet Technology (IR1/IR2)</v>
      </c>
      <c r="C36" s="10">
        <v>31</v>
      </c>
      <c r="D36" t="str">
        <f>LOOKUP(C36,Tasks!$A$2:$A$99,Tasks!$B$2:$B$99)</f>
        <v>Prototype of compact SC quad</v>
      </c>
    </row>
    <row r="37" spans="1:4" ht="12.75">
      <c r="A37">
        <v>2</v>
      </c>
      <c r="B37" t="str">
        <f>LOOKUP(A37,Choices!$A$2:$A$18,Choices!$B$2:$B$18)</f>
        <v>Final Doublet Technology (IR1/IR2)</v>
      </c>
      <c r="C37" s="10">
        <v>32</v>
      </c>
      <c r="D37" t="str">
        <f>LOOKUP(C37,Tasks!$A$2:$A$99,Tasks!$B$2:$B$99)</f>
        <v>Engineering study of compact PM quad</v>
      </c>
    </row>
    <row r="38" spans="1:4" ht="12.75">
      <c r="A38">
        <v>2</v>
      </c>
      <c r="B38" t="str">
        <f>LOOKUP(A38,Choices!$A$2:$A$18,Choices!$B$2:$B$18)</f>
        <v>Final Doublet Technology (IR1/IR2)</v>
      </c>
      <c r="C38" s="10">
        <v>33</v>
      </c>
      <c r="D38" t="str">
        <f>LOOKUP(C38,Tasks!$A$2:$A$99,Tasks!$B$2:$B$99)</f>
        <v>Prototype of compact PM quad</v>
      </c>
    </row>
    <row r="39" spans="1:4" ht="12.75">
      <c r="A39">
        <v>2</v>
      </c>
      <c r="B39" t="str">
        <f>LOOKUP(A39,Choices!$A$2:$A$18,Choices!$B$2:$B$18)</f>
        <v>Final Doublet Technology (IR1/IR2)</v>
      </c>
      <c r="C39" s="10">
        <v>34</v>
      </c>
      <c r="D39" t="str">
        <f>LOOKUP(C39,Tasks!$A$2:$A$99,Tasks!$B$2:$B$99)</f>
        <v>Engineering study of large aperture traditional SC quad</v>
      </c>
    </row>
    <row r="40" spans="1:4" ht="12.75">
      <c r="A40">
        <v>2</v>
      </c>
      <c r="B40" t="str">
        <f>LOOKUP(A40,Choices!$A$2:$A$18,Choices!$B$2:$B$18)</f>
        <v>Final Doublet Technology (IR1/IR2)</v>
      </c>
      <c r="C40" s="10">
        <v>35</v>
      </c>
      <c r="D40" t="str">
        <f>LOOKUP(C40,Tasks!$A$2:$A$99,Tasks!$B$2:$B$99)</f>
        <v>Prototype of large aperture traditional SC quad</v>
      </c>
    </row>
    <row r="41" spans="1:4" ht="12.75">
      <c r="A41">
        <v>2</v>
      </c>
      <c r="B41" t="str">
        <f>LOOKUP(A41,Choices!$A$2:$A$18,Choices!$B$2:$B$18)</f>
        <v>Final Doublet Technology (IR1/IR2)</v>
      </c>
      <c r="C41" s="10">
        <v>58</v>
      </c>
      <c r="D41" t="str">
        <f>LOOKUP(C41,Tasks!$A$2:$A$99,Tasks!$B$2:$B$99)</f>
        <v>Study of integrated feedback system performance</v>
      </c>
    </row>
    <row r="42" spans="1:4" ht="12.75">
      <c r="A42">
        <v>2</v>
      </c>
      <c r="B42" t="str">
        <f>LOOKUP(A42,Choices!$A$2:$A$18,Choices!$B$2:$B$18)</f>
        <v>Final Doublet Technology (IR1/IR2)</v>
      </c>
      <c r="C42" s="10">
        <v>62</v>
      </c>
      <c r="D42" t="str">
        <f>LOOKUP(C42,Tasks!$A$2:$A$99,Tasks!$B$2:$B$99)</f>
        <v>Experimental measurements of quad stability in linac cryostat</v>
      </c>
    </row>
    <row r="43" spans="1:4" ht="12.75">
      <c r="A43">
        <v>2</v>
      </c>
      <c r="B43" t="str">
        <f>LOOKUP(A43,Choices!$A$2:$A$18,Choices!$B$2:$B$18)</f>
        <v>Final Doublet Technology (IR1/IR2)</v>
      </c>
      <c r="C43" s="10">
        <v>63</v>
      </c>
      <c r="D43" t="str">
        <f>LOOKUP(C43,Tasks!$A$2:$A$99,Tasks!$B$2:$B$99)</f>
        <v>Experimental measurements of cold mass stability in SC Final Quad</v>
      </c>
    </row>
    <row r="44" spans="1:4" ht="12.75">
      <c r="A44">
        <v>2</v>
      </c>
      <c r="B44" t="str">
        <f>LOOKUP(A44,Choices!$A$2:$A$18,Choices!$B$2:$B$18)</f>
        <v>Final Doublet Technology (IR1/IR2)</v>
      </c>
      <c r="C44" s="10">
        <v>66</v>
      </c>
      <c r="D44" t="str">
        <f>LOOKUP(C44,Tasks!$A$2:$A$99,Tasks!$B$2:$B$99)</f>
        <v>L* Study</v>
      </c>
    </row>
    <row r="45" spans="1:4" ht="12.75">
      <c r="A45">
        <v>2</v>
      </c>
      <c r="B45" t="str">
        <f>LOOKUP(A45,Choices!$A$2:$A$18,Choices!$B$2:$B$18)</f>
        <v>Final Doublet Technology (IR1/IR2)</v>
      </c>
      <c r="C45" s="10">
        <v>67</v>
      </c>
      <c r="D45" t="str">
        <f>LOOKUP(C45,Tasks!$A$2:$A$99,Tasks!$B$2:$B$99)</f>
        <v>Crab cavity prototype tests of phase control and stability</v>
      </c>
    </row>
    <row r="46" spans="1:4" ht="12.75">
      <c r="A46">
        <v>2</v>
      </c>
      <c r="B46" t="str">
        <f>LOOKUP(A46,Choices!$A$2:$A$18,Choices!$B$2:$B$18)</f>
        <v>Final Doublet Technology (IR1/IR2)</v>
      </c>
      <c r="C46" s="10">
        <v>69</v>
      </c>
      <c r="D46" t="str">
        <f>LOOKUP(C46,Tasks!$A$2:$A$99,Tasks!$B$2:$B$99)</f>
        <v>Conceptual IR Engineering design</v>
      </c>
    </row>
    <row r="47" spans="1:4" ht="12.75">
      <c r="A47">
        <v>2</v>
      </c>
      <c r="B47" t="str">
        <f>LOOKUP(A47,Choices!$A$2:$A$18,Choices!$B$2:$B$18)</f>
        <v>Final Doublet Technology (IR1/IR2)</v>
      </c>
      <c r="C47" s="10">
        <v>70</v>
      </c>
      <c r="D47" t="str">
        <f>LOOKUP(C47,Tasks!$A$2:$A$99,Tasks!$B$2:$B$99)</f>
        <v>Detailed IR Engineering design</v>
      </c>
    </row>
    <row r="48" spans="1:4" ht="12.75">
      <c r="A48">
        <v>2</v>
      </c>
      <c r="B48" t="str">
        <f>LOOKUP(A48,Choices!$A$2:$A$18,Choices!$B$2:$B$18)</f>
        <v>Final Doublet Technology (IR1/IR2)</v>
      </c>
      <c r="C48" s="10">
        <v>73</v>
      </c>
      <c r="D48" t="str">
        <f>LOOKUP(C48,Tasks!$A$2:$A$99,Tasks!$B$2:$B$99)</f>
        <v>Extraction Line Design</v>
      </c>
    </row>
    <row r="49" spans="1:4" ht="12.75">
      <c r="A49">
        <v>2</v>
      </c>
      <c r="B49" t="str">
        <f>LOOKUP(A49,Choices!$A$2:$A$18,Choices!$B$2:$B$18)</f>
        <v>Final Doublet Technology (IR1/IR2)</v>
      </c>
      <c r="C49" s="10">
        <v>74</v>
      </c>
      <c r="D49" t="str">
        <f>LOOKUP(C49,Tasks!$A$2:$A$99,Tasks!$B$2:$B$99)</f>
        <v>Solenoid compensation study</v>
      </c>
    </row>
    <row r="50" spans="1:4" ht="12.75">
      <c r="A50">
        <v>2</v>
      </c>
      <c r="B50" t="str">
        <f>LOOKUP(A50,Choices!$A$2:$A$18,Choices!$B$2:$B$18)</f>
        <v>Final Doublet Technology (IR1/IR2)</v>
      </c>
      <c r="C50" s="10">
        <v>76</v>
      </c>
      <c r="D50" t="str">
        <f>LOOKUP(C50,Tasks!$A$2:$A$99,Tasks!$B$2:$B$99)</f>
        <v>Design of final doublet or quadruplet</v>
      </c>
    </row>
    <row r="51" spans="1:4" ht="12.75">
      <c r="A51">
        <v>2</v>
      </c>
      <c r="B51" t="str">
        <f>LOOKUP(A51,Choices!$A$2:$A$18,Choices!$B$2:$B$18)</f>
        <v>Final Doublet Technology (IR1/IR2)</v>
      </c>
      <c r="C51" s="10">
        <v>82</v>
      </c>
      <c r="D51" t="str">
        <f>LOOKUP(C51,Tasks!$A$2:$A$99,Tasks!$B$2:$B$99)</f>
        <v>Impact of apertures on SUSY</v>
      </c>
    </row>
    <row r="52" spans="1:4" ht="12.75">
      <c r="A52">
        <v>3</v>
      </c>
      <c r="B52" t="str">
        <f>LOOKUP(A52,Choices!$A$2:$A$18,Choices!$B$2:$B$18)</f>
        <v>L* (IR1/IR2)</v>
      </c>
      <c r="C52" s="10">
        <v>1</v>
      </c>
      <c r="D52" t="str">
        <f>LOOKUP(C52,Tasks!$A$2:$A$99,Tasks!$B$2:$B$99)</f>
        <v>Experimental tests of compact optics</v>
      </c>
    </row>
    <row r="53" spans="1:4" ht="12.75">
      <c r="A53">
        <v>3</v>
      </c>
      <c r="B53" t="str">
        <f>LOOKUP(A53,Choices!$A$2:$A$18,Choices!$B$2:$B$18)</f>
        <v>L* (IR1/IR2)</v>
      </c>
      <c r="C53" s="10">
        <v>2</v>
      </c>
      <c r="D53" t="str">
        <f>LOOKUP(C53,Tasks!$A$2:$A$99,Tasks!$B$2:$B$99)</f>
        <v>Electrostatic separator experimental tests in harsh environment, up to 500 GeV/beam, feasibility and reliability</v>
      </c>
    </row>
    <row r="54" spans="1:4" ht="12.75">
      <c r="A54">
        <v>3</v>
      </c>
      <c r="B54" t="str">
        <f>LOOKUP(A54,Choices!$A$2:$A$18,Choices!$B$2:$B$18)</f>
        <v>L* (IR1/IR2)</v>
      </c>
      <c r="C54" s="10">
        <v>3</v>
      </c>
      <c r="D54" t="str">
        <f>LOOKUP(C54,Tasks!$A$2:$A$99,Tasks!$B$2:$B$99)</f>
        <v>Experimental verification of backscattered photons in multi-bunch accelerator environment</v>
      </c>
    </row>
    <row r="55" spans="1:4" ht="12.75">
      <c r="A55">
        <v>3</v>
      </c>
      <c r="B55" t="str">
        <f>LOOKUP(A55,Choices!$A$2:$A$18,Choices!$B$2:$B$18)</f>
        <v>L* (IR1/IR2)</v>
      </c>
      <c r="C55" s="10">
        <v>4</v>
      </c>
      <c r="D55" t="str">
        <f>LOOKUP(C55,Tasks!$A$2:$A$99,Tasks!$B$2:$B$99)</f>
        <v>Experimental verification of photon-photon collisions</v>
      </c>
    </row>
    <row r="56" spans="1:4" ht="12.75">
      <c r="A56">
        <v>3</v>
      </c>
      <c r="B56" t="str">
        <f>LOOKUP(A56,Choices!$A$2:$A$18,Choices!$B$2:$B$18)</f>
        <v>L* (IR1/IR2)</v>
      </c>
      <c r="C56" s="10">
        <v>5</v>
      </c>
      <c r="D56" t="str">
        <f>LOOKUP(C56,Tasks!$A$2:$A$99,Tasks!$B$2:$B$99)</f>
        <v>Collimator material damage tests</v>
      </c>
    </row>
    <row r="57" spans="1:4" ht="12.75">
      <c r="A57">
        <v>3</v>
      </c>
      <c r="B57" t="str">
        <f>LOOKUP(A57,Choices!$A$2:$A$18,Choices!$B$2:$B$18)</f>
        <v>L* (IR1/IR2)</v>
      </c>
      <c r="C57" s="10">
        <v>6</v>
      </c>
      <c r="D57" t="str">
        <f>LOOKUP(C57,Tasks!$A$2:$A$99,Tasks!$B$2:$B$99)</f>
        <v>Collimator wakefield tests</v>
      </c>
    </row>
    <row r="58" spans="1:4" ht="12.75">
      <c r="A58">
        <v>3</v>
      </c>
      <c r="B58" t="str">
        <f>LOOKUP(A58,Choices!$A$2:$A$18,Choices!$B$2:$B$18)</f>
        <v>L* (IR1/IR2)</v>
      </c>
      <c r="C58" s="10">
        <v>7</v>
      </c>
      <c r="D58" t="str">
        <f>LOOKUP(C58,Tasks!$A$2:$A$99,Tasks!$B$2:$B$99)</f>
        <v>BPM tests in IR-like environment</v>
      </c>
    </row>
    <row r="59" spans="1:4" ht="12.75">
      <c r="A59">
        <v>3</v>
      </c>
      <c r="B59" t="str">
        <f>LOOKUP(A59,Choices!$A$2:$A$18,Choices!$B$2:$B$18)</f>
        <v>L* (IR1/IR2)</v>
      </c>
      <c r="C59" s="10">
        <v>8</v>
      </c>
      <c r="D59" t="str">
        <f>LOOKUP(C59,Tasks!$A$2:$A$99,Tasks!$B$2:$B$99)</f>
        <v>Pair monitor prototype beam test in ESA</v>
      </c>
    </row>
    <row r="60" spans="1:4" ht="12.75">
      <c r="A60">
        <v>3</v>
      </c>
      <c r="B60" t="str">
        <f>LOOKUP(A60,Choices!$A$2:$A$18,Choices!$B$2:$B$18)</f>
        <v>L* (IR1/IR2)</v>
      </c>
      <c r="C60" s="10">
        <v>9</v>
      </c>
      <c r="D60" t="str">
        <f>LOOKUP(C60,Tasks!$A$2:$A$99,Tasks!$B$2:$B$99)</f>
        <v>Prototype IR in ESA</v>
      </c>
    </row>
    <row r="61" spans="1:4" ht="12.75">
      <c r="A61">
        <v>3</v>
      </c>
      <c r="B61" t="str">
        <f>LOOKUP(A61,Choices!$A$2:$A$18,Choices!$B$2:$B$18)</f>
        <v>L* (IR1/IR2)</v>
      </c>
      <c r="C61" s="10">
        <v>10</v>
      </c>
      <c r="D61" t="str">
        <f>LOOKUP(C61,Tasks!$A$2:$A$99,Tasks!$B$2:$B$99)</f>
        <v>BPM tests at ESA and ATF</v>
      </c>
    </row>
    <row r="62" spans="1:4" ht="12.75">
      <c r="A62">
        <v>3</v>
      </c>
      <c r="B62" t="str">
        <f>LOOKUP(A62,Choices!$A$2:$A$18,Choices!$B$2:$B$18)</f>
        <v>L* (IR1/IR2)</v>
      </c>
      <c r="C62" s="10">
        <v>11</v>
      </c>
      <c r="D62" t="str">
        <f>LOOKUP(C62,Tasks!$A$2:$A$99,Tasks!$B$2:$B$99)</f>
        <v>Develop “disrupted” and “pairs” beam capability at ESA</v>
      </c>
    </row>
    <row r="63" spans="1:4" ht="12.75">
      <c r="A63">
        <v>3</v>
      </c>
      <c r="B63" t="str">
        <f>LOOKUP(A63,Choices!$A$2:$A$18,Choices!$B$2:$B$18)</f>
        <v>L* (IR1/IR2)</v>
      </c>
      <c r="C63" s="10">
        <v>12</v>
      </c>
      <c r="D63" t="str">
        <f>LOOKUP(C63,Tasks!$A$2:$A$99,Tasks!$B$2:$B$99)</f>
        <v>EMI Test of VXD and Detector electronics</v>
      </c>
    </row>
    <row r="64" spans="1:4" ht="12.75">
      <c r="A64">
        <v>3</v>
      </c>
      <c r="B64" t="str">
        <f>LOOKUP(A64,Choices!$A$2:$A$18,Choices!$B$2:$B$18)</f>
        <v>L* (IR1/IR2)</v>
      </c>
      <c r="C64" s="10">
        <v>13</v>
      </c>
      <c r="D64" t="str">
        <f>LOOKUP(C64,Tasks!$A$2:$A$99,Tasks!$B$2:$B$99)</f>
        <v>Collimation Study</v>
      </c>
    </row>
    <row r="65" spans="1:4" ht="12.75">
      <c r="A65">
        <v>3</v>
      </c>
      <c r="B65" t="str">
        <f>LOOKUP(A65,Choices!$A$2:$A$18,Choices!$B$2:$B$18)</f>
        <v>L* (IR1/IR2)</v>
      </c>
      <c r="C65" s="10">
        <v>14</v>
      </c>
      <c r="D65" t="str">
        <f>LOOKUP(C65,Tasks!$A$2:$A$99,Tasks!$B$2:$B$99)</f>
        <v>Tail-folding study</v>
      </c>
    </row>
    <row r="66" spans="1:4" ht="12.75">
      <c r="A66">
        <v>3</v>
      </c>
      <c r="B66" t="str">
        <f>LOOKUP(A66,Choices!$A$2:$A$18,Choices!$B$2:$B$18)</f>
        <v>L* (IR1/IR2)</v>
      </c>
      <c r="C66" s="10">
        <v>15</v>
      </c>
      <c r="D66" t="str">
        <f>LOOKUP(C66,Tasks!$A$2:$A$99,Tasks!$B$2:$B$99)</f>
        <v>Collimation system performance study</v>
      </c>
    </row>
    <row r="67" spans="1:4" ht="12.75">
      <c r="A67">
        <v>3</v>
      </c>
      <c r="B67" t="str">
        <f>LOOKUP(A67,Choices!$A$2:$A$18,Choices!$B$2:$B$18)</f>
        <v>L* (IR1/IR2)</v>
      </c>
      <c r="C67" s="10">
        <v>16</v>
      </c>
      <c r="D67" t="str">
        <f>LOOKUP(C67,Tasks!$A$2:$A$99,Tasks!$B$2:$B$99)</f>
        <v>Re-estimate of beam halo and decision on halo/beam fraction collimation system and shielding will be designed to handle</v>
      </c>
    </row>
    <row r="68" spans="1:4" ht="12.75">
      <c r="A68">
        <v>3</v>
      </c>
      <c r="B68" t="str">
        <f>LOOKUP(A68,Choices!$A$2:$A$18,Choices!$B$2:$B$18)</f>
        <v>L* (IR1/IR2)</v>
      </c>
      <c r="C68" s="10">
        <v>17</v>
      </c>
      <c r="D68" t="str">
        <f>LOOKUP(C68,Tasks!$A$2:$A$99,Tasks!$B$2:$B$99)</f>
        <v>Muon backgrounds</v>
      </c>
    </row>
    <row r="69" spans="1:4" ht="12.75">
      <c r="A69">
        <v>3</v>
      </c>
      <c r="B69" t="str">
        <f>LOOKUP(A69,Choices!$A$2:$A$18,Choices!$B$2:$B$18)</f>
        <v>L* (IR1/IR2)</v>
      </c>
      <c r="C69" s="10">
        <v>18</v>
      </c>
      <c r="D69" t="str">
        <f>LOOKUP(C69,Tasks!$A$2:$A$99,Tasks!$B$2:$B$99)</f>
        <v>Study backgrounds caused by main beam and halo as a function of crossing angle and extraction scheme</v>
      </c>
    </row>
    <row r="70" spans="1:4" ht="12.75">
      <c r="A70">
        <v>3</v>
      </c>
      <c r="B70" t="str">
        <f>LOOKUP(A70,Choices!$A$2:$A$18,Choices!$B$2:$B$18)</f>
        <v>L* (IR1/IR2)</v>
      </c>
      <c r="C70" s="10">
        <v>19</v>
      </c>
      <c r="D70" t="str">
        <f>LOOKUP(C70,Tasks!$A$2:$A$99,Tasks!$B$2:$B$99)</f>
        <v>Septum damage and background studies</v>
      </c>
    </row>
    <row r="71" spans="1:4" ht="12.75">
      <c r="A71">
        <v>3</v>
      </c>
      <c r="B71" t="str">
        <f>LOOKUP(A71,Choices!$A$2:$A$18,Choices!$B$2:$B$18)</f>
        <v>L* (IR1/IR2)</v>
      </c>
      <c r="C71" s="10">
        <v>20</v>
      </c>
      <c r="D71" t="str">
        <f>LOOKUP(C71,Tasks!$A$2:$A$99,Tasks!$B$2:$B$99)</f>
        <v>Detector background analyses: Core Beam, Halo &amp; SR </v>
      </c>
    </row>
    <row r="72" spans="1:4" ht="12.75">
      <c r="A72">
        <v>3</v>
      </c>
      <c r="B72" t="str">
        <f>LOOKUP(A72,Choices!$A$2:$A$18,Choices!$B$2:$B$18)</f>
        <v>L* (IR1/IR2)</v>
      </c>
      <c r="C72" s="10">
        <v>21</v>
      </c>
      <c r="D72" t="str">
        <f>LOOKUP(C72,Tasks!$A$2:$A$99,Tasks!$B$2:$B$99)</f>
        <v>Recalculation of all detector backgrounds once CDR version of IR Layouts are finalized</v>
      </c>
    </row>
    <row r="73" spans="1:4" ht="12.75">
      <c r="A73">
        <v>3</v>
      </c>
      <c r="B73" t="str">
        <f>LOOKUP(A73,Choices!$A$2:$A$18,Choices!$B$2:$B$18)</f>
        <v>L* (IR1/IR2)</v>
      </c>
      <c r="C73" s="10">
        <v>22</v>
      </c>
      <c r="D73" t="str">
        <f>LOOKUP(C73,Tasks!$A$2:$A$99,Tasks!$B$2:$B$99)</f>
        <v>Study of engineering layouts and conflicts</v>
      </c>
    </row>
    <row r="74" spans="1:4" ht="12.75">
      <c r="A74">
        <v>3</v>
      </c>
      <c r="B74" t="str">
        <f>LOOKUP(A74,Choices!$A$2:$A$18,Choices!$B$2:$B$18)</f>
        <v>L* (IR1/IR2)</v>
      </c>
      <c r="C74" s="10">
        <v>23</v>
      </c>
      <c r="D74" t="str">
        <f>LOOKUP(C74,Tasks!$A$2:$A$99,Tasks!$B$2:$B$99)</f>
        <v>Develop &amp; prototype Interferometric network for specific areas (e.g. energy spectrometer)</v>
      </c>
    </row>
    <row r="75" spans="1:4" ht="12.75">
      <c r="A75">
        <v>3</v>
      </c>
      <c r="B75" t="str">
        <f>LOOKUP(A75,Choices!$A$2:$A$18,Choices!$B$2:$B$18)</f>
        <v>L* (IR1/IR2)</v>
      </c>
      <c r="C75" s="10">
        <v>24</v>
      </c>
      <c r="D75" t="str">
        <f>LOOKUP(C75,Tasks!$A$2:$A$99,Tasks!$B$2:$B$99)</f>
        <v>Collimator material damage analysis</v>
      </c>
    </row>
    <row r="76" spans="1:4" ht="12.75">
      <c r="A76">
        <v>3</v>
      </c>
      <c r="B76" t="str">
        <f>LOOKUP(A76,Choices!$A$2:$A$18,Choices!$B$2:$B$18)</f>
        <v>L* (IR1/IR2)</v>
      </c>
      <c r="C76" s="10">
        <v>25</v>
      </c>
      <c r="D76" t="str">
        <f>LOOKUP(C76,Tasks!$A$2:$A$99,Tasks!$B$2:$B$99)</f>
        <v>Prototype collimators-exotic</v>
      </c>
    </row>
    <row r="77" spans="1:4" ht="12.75">
      <c r="A77">
        <v>3</v>
      </c>
      <c r="B77" t="str">
        <f>LOOKUP(A77,Choices!$A$2:$A$18,Choices!$B$2:$B$18)</f>
        <v>L* (IR1/IR2)</v>
      </c>
      <c r="C77" s="10">
        <v>26</v>
      </c>
      <c r="D77" t="str">
        <f>LOOKUP(C77,Tasks!$A$2:$A$99,Tasks!$B$2:$B$99)</f>
        <v>Prototype collimators-traditional</v>
      </c>
    </row>
    <row r="78" spans="1:4" ht="12.75">
      <c r="A78">
        <v>3</v>
      </c>
      <c r="B78" t="str">
        <f>LOOKUP(A78,Choices!$A$2:$A$18,Choices!$B$2:$B$18)</f>
        <v>L* (IR1/IR2)</v>
      </c>
      <c r="C78" s="10">
        <v>27</v>
      </c>
      <c r="D78" t="str">
        <f>LOOKUP(C78,Tasks!$A$2:$A$99,Tasks!$B$2:$B$99)</f>
        <v>Engineering study/prototypes any auxiliary vibration suppression system that can substantially reduce risk due to relative vibration of magnets</v>
      </c>
    </row>
    <row r="79" spans="1:4" ht="12.75">
      <c r="A79">
        <v>3</v>
      </c>
      <c r="B79" t="str">
        <f>LOOKUP(A79,Choices!$A$2:$A$18,Choices!$B$2:$B$18)</f>
        <v>L* (IR1/IR2)</v>
      </c>
      <c r="C79" s="10">
        <v>28</v>
      </c>
      <c r="D79" t="str">
        <f>LOOKUP(C79,Tasks!$A$2:$A$99,Tasks!$B$2:$B$99)</f>
        <v>Engineering design &amp; prototype BDS (not IR) quad supports and movers</v>
      </c>
    </row>
    <row r="80" spans="1:4" ht="12.75">
      <c r="A80">
        <v>3</v>
      </c>
      <c r="B80" t="str">
        <f>LOOKUP(A80,Choices!$A$2:$A$18,Choices!$B$2:$B$18)</f>
        <v>L* (IR1/IR2)</v>
      </c>
      <c r="C80" s="10">
        <v>29</v>
      </c>
      <c r="D80" t="str">
        <f>LOOKUP(C80,Tasks!$A$2:$A$99,Tasks!$B$2:$B$99)</f>
        <v>Document lengths, part counts, power requirements for working BDIR model</v>
      </c>
    </row>
    <row r="81" spans="1:4" ht="12.75">
      <c r="A81">
        <v>3</v>
      </c>
      <c r="B81" t="str">
        <f>LOOKUP(A81,Choices!$A$2:$A$18,Choices!$B$2:$B$18)</f>
        <v>L* (IR1/IR2)</v>
      </c>
      <c r="C81" s="10">
        <v>30</v>
      </c>
      <c r="D81" t="str">
        <f>LOOKUP(C81,Tasks!$A$2:$A$99,Tasks!$B$2:$B$99)</f>
        <v>Engineering study of compact SC quad</v>
      </c>
    </row>
    <row r="82" spans="1:4" ht="12.75">
      <c r="A82">
        <v>3</v>
      </c>
      <c r="B82" t="str">
        <f>LOOKUP(A82,Choices!$A$2:$A$18,Choices!$B$2:$B$18)</f>
        <v>L* (IR1/IR2)</v>
      </c>
      <c r="C82" s="10">
        <v>31</v>
      </c>
      <c r="D82" t="str">
        <f>LOOKUP(C82,Tasks!$A$2:$A$99,Tasks!$B$2:$B$99)</f>
        <v>Prototype of compact SC quad</v>
      </c>
    </row>
    <row r="83" spans="1:4" ht="12.75">
      <c r="A83">
        <v>3</v>
      </c>
      <c r="B83" t="str">
        <f>LOOKUP(A83,Choices!$A$2:$A$18,Choices!$B$2:$B$18)</f>
        <v>L* (IR1/IR2)</v>
      </c>
      <c r="C83" s="10">
        <v>32</v>
      </c>
      <c r="D83" t="str">
        <f>LOOKUP(C83,Tasks!$A$2:$A$99,Tasks!$B$2:$B$99)</f>
        <v>Engineering study of compact PM quad</v>
      </c>
    </row>
    <row r="84" spans="1:4" ht="12.75">
      <c r="A84">
        <v>3</v>
      </c>
      <c r="B84" t="str">
        <f>LOOKUP(A84,Choices!$A$2:$A$18,Choices!$B$2:$B$18)</f>
        <v>L* (IR1/IR2)</v>
      </c>
      <c r="C84" s="10">
        <v>33</v>
      </c>
      <c r="D84" t="str">
        <f>LOOKUP(C84,Tasks!$A$2:$A$99,Tasks!$B$2:$B$99)</f>
        <v>Prototype of compact PM quad</v>
      </c>
    </row>
    <row r="85" spans="1:4" ht="12.75">
      <c r="A85">
        <v>3</v>
      </c>
      <c r="B85" t="str">
        <f>LOOKUP(A85,Choices!$A$2:$A$18,Choices!$B$2:$B$18)</f>
        <v>L* (IR1/IR2)</v>
      </c>
      <c r="C85" s="10">
        <v>34</v>
      </c>
      <c r="D85" t="str">
        <f>LOOKUP(C85,Tasks!$A$2:$A$99,Tasks!$B$2:$B$99)</f>
        <v>Engineering study of large aperture traditional SC quad</v>
      </c>
    </row>
    <row r="86" spans="1:4" ht="12.75">
      <c r="A86">
        <v>3</v>
      </c>
      <c r="B86" t="str">
        <f>LOOKUP(A86,Choices!$A$2:$A$18,Choices!$B$2:$B$18)</f>
        <v>L* (IR1/IR2)</v>
      </c>
      <c r="C86" s="10">
        <v>35</v>
      </c>
      <c r="D86" t="str">
        <f>LOOKUP(C86,Tasks!$A$2:$A$99,Tasks!$B$2:$B$99)</f>
        <v>Prototype of large aperture traditional SC quad</v>
      </c>
    </row>
    <row r="87" spans="1:4" ht="12.75">
      <c r="A87">
        <v>3</v>
      </c>
      <c r="B87" t="str">
        <f>LOOKUP(A87,Choices!$A$2:$A$18,Choices!$B$2:$B$18)</f>
        <v>L* (IR1/IR2)</v>
      </c>
      <c r="C87" s="10">
        <v>36</v>
      </c>
      <c r="D87" t="str">
        <f>LOOKUP(C87,Tasks!$A$2:$A$99,Tasks!$B$2:$B$99)</f>
        <v>Study of gamma-gamma backgrounds vs. crossing angle</v>
      </c>
    </row>
    <row r="88" spans="1:4" ht="12.75">
      <c r="A88">
        <v>3</v>
      </c>
      <c r="B88" t="str">
        <f>LOOKUP(A88,Choices!$A$2:$A$18,Choices!$B$2:$B$18)</f>
        <v>L* (IR1/IR2)</v>
      </c>
      <c r="C88" s="10">
        <v>37</v>
      </c>
      <c r="D88" t="str">
        <f>LOOKUP(C88,Tasks!$A$2:$A$99,Tasks!$B$2:$B$99)</f>
        <v>Mechanical design of optical cavity for g-g laser</v>
      </c>
    </row>
    <row r="89" spans="1:4" ht="12.75">
      <c r="A89">
        <v>3</v>
      </c>
      <c r="B89" t="str">
        <f>LOOKUP(A89,Choices!$A$2:$A$18,Choices!$B$2:$B$18)</f>
        <v>L* (IR1/IR2)</v>
      </c>
      <c r="C89" s="10">
        <v>38</v>
      </c>
      <c r="D89" t="str">
        <f>LOOKUP(C89,Tasks!$A$2:$A$99,Tasks!$B$2:$B$99)</f>
        <v>Experimental test of g-g drive laser</v>
      </c>
    </row>
    <row r="90" spans="1:4" ht="12.75">
      <c r="A90">
        <v>3</v>
      </c>
      <c r="B90" t="str">
        <f>LOOKUP(A90,Choices!$A$2:$A$18,Choices!$B$2:$B$18)</f>
        <v>L* (IR1/IR2)</v>
      </c>
      <c r="C90" s="10">
        <v>39</v>
      </c>
      <c r="D90" t="str">
        <f>LOOKUP(C90,Tasks!$A$2:$A$99,Tasks!$B$2:$B$99)</f>
        <v>Experimental test of g-g mirror stability, damage</v>
      </c>
    </row>
    <row r="91" spans="1:4" ht="12.75">
      <c r="A91">
        <v>3</v>
      </c>
      <c r="B91" t="str">
        <f>LOOKUP(A91,Choices!$A$2:$A$18,Choices!$B$2:$B$18)</f>
        <v>L* (IR1/IR2)</v>
      </c>
      <c r="C91" s="10">
        <v>40</v>
      </c>
      <c r="D91" t="str">
        <f>LOOKUP(C91,Tasks!$A$2:$A$99,Tasks!$B$2:$B$99)</f>
        <v>Experimental test of g-g optical cavity</v>
      </c>
    </row>
    <row r="92" spans="1:4" ht="12.75">
      <c r="A92">
        <v>3</v>
      </c>
      <c r="B92" t="str">
        <f>LOOKUP(A92,Choices!$A$2:$A$18,Choices!$B$2:$B$18)</f>
        <v>L* (IR1/IR2)</v>
      </c>
      <c r="C92" s="10">
        <v>41</v>
      </c>
      <c r="D92" t="str">
        <f>LOOKUP(C92,Tasks!$A$2:$A$99,Tasks!$B$2:$B$99)</f>
        <v>Measurement of spin precession through existing bending magnets to extract the integrated bending field used is a spectrometre - The claim is that reduced requirements on BPMs result because larger bend angles and drifts can be used - A prerequisite of this method is polarisation of both beams</v>
      </c>
    </row>
    <row r="93" spans="1:4" ht="12.75">
      <c r="A93">
        <v>3</v>
      </c>
      <c r="B93" t="str">
        <f>LOOKUP(A93,Choices!$A$2:$A$18,Choices!$B$2:$B$18)</f>
        <v>L* (IR1/IR2)</v>
      </c>
      <c r="C93" s="10">
        <v>42</v>
      </c>
      <c r="D93" t="str">
        <f>LOOKUP(C93,Tasks!$A$2:$A$99,Tasks!$B$2:$B$99)</f>
        <v>Track relative changes in energy distribution by measuring the spent beam</v>
      </c>
    </row>
    <row r="94" spans="1:4" ht="12.75">
      <c r="A94">
        <v>3</v>
      </c>
      <c r="B94" t="str">
        <f>LOOKUP(A94,Choices!$A$2:$A$18,Choices!$B$2:$B$18)</f>
        <v>L* (IR1/IR2)</v>
      </c>
      <c r="C94" s="10">
        <v>43</v>
      </c>
      <c r="D94" t="str">
        <f>LOOKUP(C94,Tasks!$A$2:$A$99,Tasks!$B$2:$B$99)</f>
        <v>Develop &amp; prototype &amp; beam test cavity BPM for pre-IP energy spectrometer</v>
      </c>
    </row>
    <row r="95" spans="1:4" ht="12.75">
      <c r="A95">
        <v>3</v>
      </c>
      <c r="B95" t="str">
        <f>LOOKUP(A95,Choices!$A$2:$A$18,Choices!$B$2:$B$18)</f>
        <v>L* (IR1/IR2)</v>
      </c>
      <c r="C95" s="10">
        <v>44</v>
      </c>
      <c r="D95" t="str">
        <f>LOOKUP(C95,Tasks!$A$2:$A$99,Tasks!$B$2:$B$99)</f>
        <v>Develop &amp; prototype &amp; beam test large aperture BPMs for BDS</v>
      </c>
    </row>
    <row r="96" spans="1:4" ht="12.75">
      <c r="A96">
        <v>3</v>
      </c>
      <c r="B96" t="str">
        <f>LOOKUP(A96,Choices!$A$2:$A$18,Choices!$B$2:$B$18)</f>
        <v>L* (IR1/IR2)</v>
      </c>
      <c r="C96" s="10">
        <v>45</v>
      </c>
      <c r="D96" t="str">
        <f>LOOKUP(C96,Tasks!$A$2:$A$99,Tasks!$B$2:$B$99)</f>
        <v>Laser wire prototypes &amp; tests</v>
      </c>
    </row>
    <row r="97" spans="1:4" ht="12.75">
      <c r="A97">
        <v>3</v>
      </c>
      <c r="B97" t="str">
        <f>LOOKUP(A97,Choices!$A$2:$A$18,Choices!$B$2:$B$18)</f>
        <v>L* (IR1/IR2)</v>
      </c>
      <c r="C97" s="10">
        <v>46</v>
      </c>
      <c r="D97" t="str">
        <f>LOOKUP(C97,Tasks!$A$2:$A$99,Tasks!$B$2:$B$99)</f>
        <v>Develop &amp; prototype &amp; beam test BPMs for IR</v>
      </c>
    </row>
    <row r="98" spans="1:4" ht="12.75">
      <c r="A98">
        <v>3</v>
      </c>
      <c r="B98" t="str">
        <f>LOOKUP(A98,Choices!$A$2:$A$18,Choices!$B$2:$B$18)</f>
        <v>L* (IR1/IR2)</v>
      </c>
      <c r="C98" s="10">
        <v>47</v>
      </c>
      <c r="D98" t="str">
        <f>LOOKUP(C98,Tasks!$A$2:$A$99,Tasks!$B$2:$B$99)</f>
        <v>Develop next generation nanometer scale beam size monitor</v>
      </c>
    </row>
    <row r="99" spans="1:4" ht="12.75">
      <c r="A99">
        <v>3</v>
      </c>
      <c r="B99" t="str">
        <f>LOOKUP(A99,Choices!$A$2:$A$18,Choices!$B$2:$B$18)</f>
        <v>L* (IR1/IR2)</v>
      </c>
      <c r="C99" s="10">
        <v>48</v>
      </c>
      <c r="D99" t="str">
        <f>LOOKUP(C99,Tasks!$A$2:$A$99,Tasks!$B$2:$B$99)</f>
        <v>Develop conceptual plan for post-IP energy spectrometer</v>
      </c>
    </row>
    <row r="100" spans="1:4" ht="12.75">
      <c r="A100">
        <v>3</v>
      </c>
      <c r="B100" t="str">
        <f>LOOKUP(A100,Choices!$A$2:$A$18,Choices!$B$2:$B$18)</f>
        <v>L* (IR1/IR2)</v>
      </c>
      <c r="C100" s="10">
        <v>49</v>
      </c>
      <c r="D100" t="str">
        <f>LOOKUP(C100,Tasks!$A$2:$A$99,Tasks!$B$2:$B$99)</f>
        <v>Laser wire design, prototypes &amp; tests</v>
      </c>
    </row>
    <row r="101" spans="1:4" ht="12.75">
      <c r="A101">
        <v>3</v>
      </c>
      <c r="B101" t="str">
        <f>LOOKUP(A101,Choices!$A$2:$A$18,Choices!$B$2:$B$18)</f>
        <v>L* (IR1/IR2)</v>
      </c>
      <c r="C101" s="10">
        <v>50</v>
      </c>
      <c r="D101" t="str">
        <f>LOOKUP(C101,Tasks!$A$2:$A$99,Tasks!$B$2:$B$99)</f>
        <v>SLC style wire scanner design, prototypes, &amp; test</v>
      </c>
    </row>
    <row r="102" spans="1:4" ht="12.75">
      <c r="A102">
        <v>3</v>
      </c>
      <c r="B102" t="str">
        <f>LOOKUP(A102,Choices!$A$2:$A$18,Choices!$B$2:$B$18)</f>
        <v>L* (IR1/IR2)</v>
      </c>
      <c r="C102" s="10">
        <v>51</v>
      </c>
      <c r="D102" t="str">
        <f>LOOKUP(C102,Tasks!$A$2:$A$99,Tasks!$B$2:$B$99)</f>
        <v>Shintake laser interferometer design, prototypes &amp; tests</v>
      </c>
    </row>
    <row r="103" spans="1:4" ht="12.75">
      <c r="A103">
        <v>3</v>
      </c>
      <c r="B103" t="str">
        <f>LOOKUP(A103,Choices!$A$2:$A$18,Choices!$B$2:$B$18)</f>
        <v>L* (IR1/IR2)</v>
      </c>
      <c r="C103" s="10">
        <v>52</v>
      </c>
      <c r="D103" t="str">
        <f>LOOKUP(C103,Tasks!$A$2:$A$99,Tasks!$B$2:$B$99)</f>
        <v>Conceptual design of Pre-IP and Post-IP compton polarimeters</v>
      </c>
    </row>
    <row r="104" spans="1:4" ht="12.75">
      <c r="A104">
        <v>3</v>
      </c>
      <c r="B104" t="str">
        <f>LOOKUP(A104,Choices!$A$2:$A$18,Choices!$B$2:$B$18)</f>
        <v>L* (IR1/IR2)</v>
      </c>
      <c r="C104" s="10">
        <v>53</v>
      </c>
      <c r="D104" t="str">
        <f>LOOKUP(C104,Tasks!$A$2:$A$99,Tasks!$B$2:$B$99)</f>
        <v>Design, prototypes &amp; tests of a RF cavity to provide time-dependent kick allowing to extract bunch length from transverse size </v>
      </c>
    </row>
    <row r="105" spans="1:4" ht="12.75">
      <c r="A105">
        <v>3</v>
      </c>
      <c r="B105" t="str">
        <f>LOOKUP(A105,Choices!$A$2:$A$18,Choices!$B$2:$B$18)</f>
        <v>L* (IR1/IR2)</v>
      </c>
      <c r="C105" s="10">
        <v>54</v>
      </c>
      <c r="D105" t="str">
        <f>LOOKUP(C105,Tasks!$A$2:$A$99,Tasks!$B$2:$B$99)</f>
        <v>Beam position monitors based on cavity</v>
      </c>
    </row>
    <row r="106" spans="1:4" ht="12.75">
      <c r="A106">
        <v>3</v>
      </c>
      <c r="B106" t="str">
        <f>LOOKUP(A106,Choices!$A$2:$A$18,Choices!$B$2:$B$18)</f>
        <v>L* (IR1/IR2)</v>
      </c>
      <c r="C106" s="10">
        <v>55</v>
      </c>
      <c r="D106" t="str">
        <f>LOOKUP(C106,Tasks!$A$2:$A$99,Tasks!$B$2:$B$99)</f>
        <v>Beam position monitors based on stripline and on cavity</v>
      </c>
    </row>
    <row r="107" spans="1:4" ht="12.75">
      <c r="A107">
        <v>3</v>
      </c>
      <c r="B107" t="str">
        <f>LOOKUP(A107,Choices!$A$2:$A$18,Choices!$B$2:$B$18)</f>
        <v>L* (IR1/IR2)</v>
      </c>
      <c r="C107" s="10">
        <v>56</v>
      </c>
      <c r="D107" t="str">
        <f>LOOKUP(C107,Tasks!$A$2:$A$99,Tasks!$B$2:$B$99)</f>
        <v>Study of tuning techniques</v>
      </c>
    </row>
    <row r="108" spans="1:4" ht="12.75">
      <c r="A108">
        <v>3</v>
      </c>
      <c r="B108" t="str">
        <f>LOOKUP(A108,Choices!$A$2:$A$18,Choices!$B$2:$B$18)</f>
        <v>L* (IR1/IR2)</v>
      </c>
      <c r="C108" s="10">
        <v>57</v>
      </c>
      <c r="D108" t="str">
        <f>LOOKUP(C108,Tasks!$A$2:$A$99,Tasks!$B$2:$B$99)</f>
        <v>Study effect of S-shaped bunches on Luminosity stabilization</v>
      </c>
    </row>
    <row r="109" spans="1:4" ht="12.75">
      <c r="A109">
        <v>3</v>
      </c>
      <c r="B109" t="str">
        <f>LOOKUP(A109,Choices!$A$2:$A$18,Choices!$B$2:$B$18)</f>
        <v>L* (IR1/IR2)</v>
      </c>
      <c r="C109" s="10">
        <v>58</v>
      </c>
      <c r="D109" t="str">
        <f>LOOKUP(C109,Tasks!$A$2:$A$99,Tasks!$B$2:$B$99)</f>
        <v>Study of integrated feedback system performance</v>
      </c>
    </row>
    <row r="110" spans="1:4" ht="12.75">
      <c r="A110">
        <v>3</v>
      </c>
      <c r="B110" t="str">
        <f>LOOKUP(A110,Choices!$A$2:$A$18,Choices!$B$2:$B$18)</f>
        <v>L* (IR1/IR2)</v>
      </c>
      <c r="C110" s="10">
        <v>59</v>
      </c>
      <c r="D110" t="str">
        <f>LOOKUP(C110,Tasks!$A$2:$A$99,Tasks!$B$2:$B$99)</f>
        <v>Feasibility study of RF cavity for angle feedback</v>
      </c>
    </row>
    <row r="111" spans="1:4" ht="12.75">
      <c r="A111">
        <v>3</v>
      </c>
      <c r="B111" t="str">
        <f>LOOKUP(A111,Choices!$A$2:$A$18,Choices!$B$2:$B$18)</f>
        <v>L* (IR1/IR2)</v>
      </c>
      <c r="C111" s="10">
        <v>60</v>
      </c>
      <c r="D111" t="str">
        <f>LOOKUP(C111,Tasks!$A$2:$A$99,Tasks!$B$2:$B$99)</f>
        <v>Luminosity diagnostic study</v>
      </c>
    </row>
    <row r="112" spans="1:4" ht="12.75">
      <c r="A112">
        <v>3</v>
      </c>
      <c r="B112" t="str">
        <f>LOOKUP(A112,Choices!$A$2:$A$18,Choices!$B$2:$B$18)</f>
        <v>L* (IR1/IR2)</v>
      </c>
      <c r="C112" s="10">
        <v>61</v>
      </c>
      <c r="D112" t="str">
        <f>LOOKUP(C112,Tasks!$A$2:$A$99,Tasks!$B$2:$B$99)</f>
        <v>Optimize LUM by using beam-beam deflections, pairs and BDS trajectory measuremnts</v>
      </c>
    </row>
    <row r="113" spans="1:4" ht="12.75">
      <c r="A113">
        <v>3</v>
      </c>
      <c r="B113" t="str">
        <f>LOOKUP(A113,Choices!$A$2:$A$18,Choices!$B$2:$B$18)</f>
        <v>L* (IR1/IR2)</v>
      </c>
      <c r="C113" s="10">
        <v>62</v>
      </c>
      <c r="D113" t="str">
        <f>LOOKUP(C113,Tasks!$A$2:$A$99,Tasks!$B$2:$B$99)</f>
        <v>Experimental measurements of quad stability in linac cryostat</v>
      </c>
    </row>
    <row r="114" spans="1:4" ht="12.75">
      <c r="A114">
        <v>3</v>
      </c>
      <c r="B114" t="str">
        <f>LOOKUP(A114,Choices!$A$2:$A$18,Choices!$B$2:$B$18)</f>
        <v>L* (IR1/IR2)</v>
      </c>
      <c r="C114" s="10">
        <v>63</v>
      </c>
      <c r="D114" t="str">
        <f>LOOKUP(C114,Tasks!$A$2:$A$99,Tasks!$B$2:$B$99)</f>
        <v>Experimental measurements of cold mass stability in SC Final Quad</v>
      </c>
    </row>
    <row r="115" spans="1:4" ht="12.75">
      <c r="A115">
        <v>3</v>
      </c>
      <c r="B115" t="str">
        <f>LOOKUP(A115,Choices!$A$2:$A$18,Choices!$B$2:$B$18)</f>
        <v>L* (IR1/IR2)</v>
      </c>
      <c r="C115" s="10">
        <v>64</v>
      </c>
      <c r="D115" t="str">
        <f>LOOKUP(C115,Tasks!$A$2:$A$99,Tasks!$B$2:$B$99)</f>
        <v>Study utility/location of a Shintake style laser interferometer</v>
      </c>
    </row>
    <row r="116" spans="1:4" ht="12.75">
      <c r="A116">
        <v>3</v>
      </c>
      <c r="B116" t="str">
        <f>LOOKUP(A116,Choices!$A$2:$A$18,Choices!$B$2:$B$18)</f>
        <v>L* (IR1/IR2)</v>
      </c>
      <c r="C116" s="10">
        <v>65</v>
      </c>
      <c r="D116" t="str">
        <f>LOOKUP(C116,Tasks!$A$2:$A$99,Tasks!$B$2:$B$99)</f>
        <v>Pair monitor performance study and conceptual design</v>
      </c>
    </row>
    <row r="117" spans="1:4" ht="12.75">
      <c r="A117">
        <v>3</v>
      </c>
      <c r="B117" t="str">
        <f>LOOKUP(A117,Choices!$A$2:$A$18,Choices!$B$2:$B$18)</f>
        <v>L* (IR1/IR2)</v>
      </c>
      <c r="C117" s="10">
        <v>66</v>
      </c>
      <c r="D117" t="str">
        <f>LOOKUP(C117,Tasks!$A$2:$A$99,Tasks!$B$2:$B$99)</f>
        <v>L* Study</v>
      </c>
    </row>
    <row r="118" spans="1:4" ht="12.75">
      <c r="A118">
        <v>3</v>
      </c>
      <c r="B118" t="str">
        <f>LOOKUP(A118,Choices!$A$2:$A$18,Choices!$B$2:$B$18)</f>
        <v>L* (IR1/IR2)</v>
      </c>
      <c r="C118" s="10">
        <v>67</v>
      </c>
      <c r="D118" t="str">
        <f>LOOKUP(C118,Tasks!$A$2:$A$99,Tasks!$B$2:$B$99)</f>
        <v>Crab cavity prototype tests of phase control and stability</v>
      </c>
    </row>
    <row r="119" spans="1:4" ht="12.75">
      <c r="A119">
        <v>3</v>
      </c>
      <c r="B119" t="str">
        <f>LOOKUP(A119,Choices!$A$2:$A$18,Choices!$B$2:$B$18)</f>
        <v>L* (IR1/IR2)</v>
      </c>
      <c r="C119" s="10">
        <v>68</v>
      </c>
      <c r="D119" t="str">
        <f>LOOKUP(C119,Tasks!$A$2:$A$99,Tasks!$B$2:$B$99)</f>
        <v>Agree on working model (Strawman) for IR Layout for both IRs</v>
      </c>
    </row>
    <row r="120" spans="1:4" ht="12.75">
      <c r="A120">
        <v>3</v>
      </c>
      <c r="B120" t="str">
        <f>LOOKUP(A120,Choices!$A$2:$A$18,Choices!$B$2:$B$18)</f>
        <v>L* (IR1/IR2)</v>
      </c>
      <c r="C120" s="10">
        <v>69</v>
      </c>
      <c r="D120" t="str">
        <f>LOOKUP(C120,Tasks!$A$2:$A$99,Tasks!$B$2:$B$99)</f>
        <v>Conceptual IR Engineering design</v>
      </c>
    </row>
    <row r="121" spans="1:4" ht="12.75">
      <c r="A121">
        <v>3</v>
      </c>
      <c r="B121" t="str">
        <f>LOOKUP(A121,Choices!$A$2:$A$18,Choices!$B$2:$B$18)</f>
        <v>L* (IR1/IR2)</v>
      </c>
      <c r="C121" s="10">
        <v>70</v>
      </c>
      <c r="D121" t="str">
        <f>LOOKUP(C121,Tasks!$A$2:$A$99,Tasks!$B$2:$B$99)</f>
        <v>Detailed IR Engineering design</v>
      </c>
    </row>
    <row r="122" spans="1:4" ht="12.75">
      <c r="A122">
        <v>3</v>
      </c>
      <c r="B122" t="str">
        <f>LOOKUP(A122,Choices!$A$2:$A$18,Choices!$B$2:$B$18)</f>
        <v>L* (IR1/IR2)</v>
      </c>
      <c r="C122" s="10">
        <v>71</v>
      </c>
      <c r="D122" t="str">
        <f>LOOKUP(C122,Tasks!$A$2:$A$99,Tasks!$B$2:$B$99)</f>
        <v>Agree on working BDIR model</v>
      </c>
    </row>
    <row r="123" spans="1:4" ht="12.75">
      <c r="A123">
        <v>3</v>
      </c>
      <c r="B123" t="str">
        <f>LOOKUP(A123,Choices!$A$2:$A$18,Choices!$B$2:$B$18)</f>
        <v>L* (IR1/IR2)</v>
      </c>
      <c r="C123" s="10">
        <v>72</v>
      </c>
      <c r="D123" t="str">
        <f>LOOKUP(C123,Tasks!$A$2:$A$99,Tasks!$B$2:$B$99)</f>
        <v>Assemble and release internally consistent set of BDIR decks describing working BDIR model</v>
      </c>
    </row>
    <row r="124" spans="1:4" ht="12.75">
      <c r="A124">
        <v>3</v>
      </c>
      <c r="B124" t="str">
        <f>LOOKUP(A124,Choices!$A$2:$A$18,Choices!$B$2:$B$18)</f>
        <v>L* (IR1/IR2)</v>
      </c>
      <c r="C124" s="10">
        <v>73</v>
      </c>
      <c r="D124" t="str">
        <f>LOOKUP(C124,Tasks!$A$2:$A$99,Tasks!$B$2:$B$99)</f>
        <v>Extraction Line Design</v>
      </c>
    </row>
    <row r="125" spans="1:4" ht="12.75">
      <c r="A125">
        <v>3</v>
      </c>
      <c r="B125" t="str">
        <f>LOOKUP(A125,Choices!$A$2:$A$18,Choices!$B$2:$B$18)</f>
        <v>L* (IR1/IR2)</v>
      </c>
      <c r="C125" s="10">
        <v>74</v>
      </c>
      <c r="D125" t="str">
        <f>LOOKUP(C125,Tasks!$A$2:$A$99,Tasks!$B$2:$B$99)</f>
        <v>Solenoid compensation study</v>
      </c>
    </row>
    <row r="126" spans="1:4" ht="12.75">
      <c r="A126">
        <v>3</v>
      </c>
      <c r="B126" t="str">
        <f>LOOKUP(A126,Choices!$A$2:$A$18,Choices!$B$2:$B$18)</f>
        <v>L* (IR1/IR2)</v>
      </c>
      <c r="C126" s="10">
        <v>75</v>
      </c>
      <c r="D126" t="str">
        <f>LOOKUP(C126,Tasks!$A$2:$A$99,Tasks!$B$2:$B$99)</f>
        <v>Study of impact of last drift space before detector required for zero or very small crossing angle designs</v>
      </c>
    </row>
    <row r="127" spans="1:4" ht="12.75">
      <c r="A127">
        <v>3</v>
      </c>
      <c r="B127" t="str">
        <f>LOOKUP(A127,Choices!$A$2:$A$18,Choices!$B$2:$B$18)</f>
        <v>L* (IR1/IR2)</v>
      </c>
      <c r="C127" s="10">
        <v>76</v>
      </c>
      <c r="D127" t="str">
        <f>LOOKUP(C127,Tasks!$A$2:$A$99,Tasks!$B$2:$B$99)</f>
        <v>Design of final doublet or quadruplet</v>
      </c>
    </row>
    <row r="128" spans="1:4" ht="12.75">
      <c r="A128">
        <v>3</v>
      </c>
      <c r="B128" t="str">
        <f>LOOKUP(A128,Choices!$A$2:$A$18,Choices!$B$2:$B$18)</f>
        <v>L* (IR1/IR2)</v>
      </c>
      <c r="C128" s="10">
        <v>77</v>
      </c>
      <c r="D128" t="str">
        <f>LOOKUP(C128,Tasks!$A$2:$A$99,Tasks!$B$2:$B$99)</f>
        <v>Study of final focus philosophy</v>
      </c>
    </row>
    <row r="129" spans="1:4" ht="12.75">
      <c r="A129">
        <v>3</v>
      </c>
      <c r="B129" t="str">
        <f>LOOKUP(A129,Choices!$A$2:$A$18,Choices!$B$2:$B$18)</f>
        <v>L* (IR1/IR2)</v>
      </c>
      <c r="C129" s="10">
        <v>78</v>
      </c>
      <c r="D129" t="str">
        <f>LOOKUP(C129,Tasks!$A$2:$A$99,Tasks!$B$2:$B$99)</f>
        <v>Study of multi-TeV upgrade modifications</v>
      </c>
    </row>
    <row r="130" spans="1:4" ht="12.75">
      <c r="A130">
        <v>3</v>
      </c>
      <c r="B130" t="str">
        <f>LOOKUP(A130,Choices!$A$2:$A$18,Choices!$B$2:$B$18)</f>
        <v>L* (IR1/IR2)</v>
      </c>
      <c r="C130" s="10">
        <v>79</v>
      </c>
      <c r="D130" t="str">
        <f>LOOKUP(C130,Tasks!$A$2:$A$99,Tasks!$B$2:$B$99)</f>
        <v>Study effect of wakefields in BDS</v>
      </c>
    </row>
    <row r="131" spans="1:4" ht="12.75">
      <c r="A131">
        <v>3</v>
      </c>
      <c r="B131" t="str">
        <f>LOOKUP(A131,Choices!$A$2:$A$18,Choices!$B$2:$B$18)</f>
        <v>L* (IR1/IR2)</v>
      </c>
      <c r="C131" s="10">
        <v>80</v>
      </c>
      <c r="D131" t="str">
        <f>LOOKUP(C131,Tasks!$A$2:$A$99,Tasks!$B$2:$B$99)</f>
        <v>Design of Optically matched spin rotators in RTL sections </v>
      </c>
    </row>
    <row r="132" spans="1:4" ht="12.75">
      <c r="A132">
        <v>3</v>
      </c>
      <c r="B132" t="str">
        <f>LOOKUP(A132,Choices!$A$2:$A$18,Choices!$B$2:$B$18)</f>
        <v>L* (IR1/IR2)</v>
      </c>
      <c r="C132" s="10">
        <v>81</v>
      </c>
      <c r="D132" t="str">
        <f>LOOKUP(C132,Tasks!$A$2:$A$99,Tasks!$B$2:$B$99)</f>
        <v>Conceptual Beam Dump engineering design</v>
      </c>
    </row>
    <row r="133" spans="1:4" ht="12.75">
      <c r="A133">
        <v>3</v>
      </c>
      <c r="B133" t="str">
        <f>LOOKUP(A133,Choices!$A$2:$A$18,Choices!$B$2:$B$18)</f>
        <v>L* (IR1/IR2)</v>
      </c>
      <c r="C133" s="10">
        <v>82</v>
      </c>
      <c r="D133" t="str">
        <f>LOOKUP(C133,Tasks!$A$2:$A$99,Tasks!$B$2:$B$99)</f>
        <v>Impact of apertures on SUSY</v>
      </c>
    </row>
    <row r="134" spans="1:4" ht="12.75">
      <c r="A134">
        <v>3</v>
      </c>
      <c r="B134" t="str">
        <f>LOOKUP(A134,Choices!$A$2:$A$18,Choices!$B$2:$B$18)</f>
        <v>L* (IR1/IR2)</v>
      </c>
      <c r="C134" s="10">
        <v>83</v>
      </c>
      <c r="D134" t="str">
        <f>LOOKUP(C134,Tasks!$A$2:$A$99,Tasks!$B$2:$B$99)</f>
        <v>Estimate uncertainty in rate of incoherent pair production and impact on VXD-Layer 1</v>
      </c>
    </row>
    <row r="135" spans="1:4" ht="12.75">
      <c r="A135">
        <v>3</v>
      </c>
      <c r="B135" t="str">
        <f>LOOKUP(A135,Choices!$A$2:$A$18,Choices!$B$2:$B$18)</f>
        <v>L* (IR1/IR2)</v>
      </c>
      <c r="C135" s="10">
        <v>84</v>
      </c>
      <c r="D135" t="str">
        <f>LOOKUP(C135,Tasks!$A$2:$A$99,Tasks!$B$2:$B$99)</f>
        <v>Continue study of how shape of bhabha energy distribution as measured in forward calorimeters is measure of cms Energy</v>
      </c>
    </row>
    <row r="136" spans="1:4" ht="12.75">
      <c r="A136">
        <v>3</v>
      </c>
      <c r="B136" t="str">
        <f>LOOKUP(A136,Choices!$A$2:$A$18,Choices!$B$2:$B$18)</f>
        <v>L* (IR1/IR2)</v>
      </c>
      <c r="C136" s="10">
        <v>85</v>
      </c>
      <c r="D136" t="str">
        <f>LOOKUP(C136,Tasks!$A$2:$A$99,Tasks!$B$2:$B$99)</f>
        <v>Continue study of how to infer CMS energy from measurements of radiative returns to the Z [ee -&gt; (Z -&gt; ll,qq) g]</v>
      </c>
    </row>
    <row r="137" spans="1:4" ht="12.75">
      <c r="A137">
        <v>3</v>
      </c>
      <c r="B137" t="str">
        <f>LOOKUP(A137,Choices!$A$2:$A$18,Choices!$B$2:$B$18)</f>
        <v>L* (IR1/IR2)</v>
      </c>
      <c r="C137" s="10">
        <v>86</v>
      </c>
      <c r="D137" t="str">
        <f>LOOKUP(C137,Tasks!$A$2:$A$99,Tasks!$B$2:$B$99)</f>
        <v>Continue study of how to infer the event boost which results from the ISR and beamstrahlung using measurements of the acollinearity in Bhabha events</v>
      </c>
    </row>
    <row r="138" spans="1:4" ht="12.75">
      <c r="A138">
        <v>3</v>
      </c>
      <c r="B138" t="str">
        <f>LOOKUP(A138,Choices!$A$2:$A$18,Choices!$B$2:$B$18)</f>
        <v>L* (IR1/IR2)</v>
      </c>
      <c r="C138" s="10">
        <v>87</v>
      </c>
      <c r="D138" t="str">
        <f>LOOKUP(C138,Tasks!$A$2:$A$99,Tasks!$B$2:$B$99)</f>
        <v>Define energy measurement scenario using the complementary information from beam and physics measurements</v>
      </c>
    </row>
    <row r="139" spans="1:4" ht="12.75">
      <c r="A139">
        <v>3</v>
      </c>
      <c r="B139" t="str">
        <f>LOOKUP(A139,Choices!$A$2:$A$18,Choices!$B$2:$B$18)</f>
        <v>L* (IR1/IR2)</v>
      </c>
      <c r="C139" s="10">
        <v>88</v>
      </c>
      <c r="D139" t="str">
        <f>LOOKUP(C139,Tasks!$A$2:$A$99,Tasks!$B$2:$B$99)</f>
        <v>Use LAT to measure Bhabha cross-section - Provide hermetic calorimetric coverage  (83.8 to 27.5 mrad)</v>
      </c>
    </row>
    <row r="140" spans="1:4" ht="12.75">
      <c r="A140">
        <v>3</v>
      </c>
      <c r="B140" t="str">
        <f>LOOKUP(A140,Choices!$A$2:$A$18,Choices!$B$2:$B$18)</f>
        <v>L* (IR1/IR2)</v>
      </c>
      <c r="C140" s="10">
        <v>89</v>
      </c>
      <c r="D140" t="str">
        <f>LOOKUP(C140,Tasks!$A$2:$A$99,Tasks!$B$2:$B$99)</f>
        <v>Use LCAL to measure pairs and track fast luminosity changes - Provide hermetic calorimetric coverage (30 to 5.4 mrad)</v>
      </c>
    </row>
    <row r="141" spans="1:4" ht="12.75">
      <c r="A141">
        <v>3</v>
      </c>
      <c r="B141" t="str">
        <f>LOOKUP(A141,Choices!$A$2:$A$18,Choices!$B$2:$B$18)</f>
        <v>L* (IR1/IR2)</v>
      </c>
      <c r="C141" s="10">
        <v>90</v>
      </c>
      <c r="D141" t="str">
        <f>LOOKUP(C141,Tasks!$A$2:$A$99,Tasks!$B$2:$B$99)</f>
        <v>Continue analysis of ee -&gt; WW and ee -&gt; Wen processes for polarization information</v>
      </c>
    </row>
    <row r="142" spans="1:4" ht="12.75">
      <c r="A142">
        <v>3</v>
      </c>
      <c r="B142" t="str">
        <f>LOOKUP(A142,Choices!$A$2:$A$18,Choices!$B$2:$B$18)</f>
        <v>L* (IR1/IR2)</v>
      </c>
      <c r="C142" s="10">
        <v>91</v>
      </c>
      <c r="D142" t="str">
        <f>LOOKUP(C142,Tasks!$A$2:$A$99,Tasks!$B$2:$B$99)</f>
        <v>BeamCal performance study and conceptual design</v>
      </c>
    </row>
    <row r="143" spans="1:4" ht="12.75">
      <c r="A143">
        <v>4</v>
      </c>
      <c r="B143" t="str">
        <f>LOOKUP(A143,Choices!$A$2:$A$18,Choices!$B$2:$B$18)</f>
        <v>Detector VXD inner radius (IR1/IR2)</v>
      </c>
      <c r="C143" s="10">
        <v>1</v>
      </c>
      <c r="D143" t="str">
        <f>LOOKUP(C143,Tasks!$A$2:$A$99,Tasks!$B$2:$B$99)</f>
        <v>Experimental tests of compact optics</v>
      </c>
    </row>
    <row r="144" spans="1:4" ht="12.75">
      <c r="A144">
        <v>4</v>
      </c>
      <c r="B144" t="str">
        <f>LOOKUP(A144,Choices!$A$2:$A$18,Choices!$B$2:$B$18)</f>
        <v>Detector VXD inner radius (IR1/IR2)</v>
      </c>
      <c r="C144" s="10">
        <v>2</v>
      </c>
      <c r="D144" t="str">
        <f>LOOKUP(C144,Tasks!$A$2:$A$99,Tasks!$B$2:$B$99)</f>
        <v>Electrostatic separator experimental tests in harsh environment, up to 500 GeV/beam, feasibility and reliability</v>
      </c>
    </row>
    <row r="145" spans="1:4" ht="12.75">
      <c r="A145">
        <v>4</v>
      </c>
      <c r="B145" t="str">
        <f>LOOKUP(A145,Choices!$A$2:$A$18,Choices!$B$2:$B$18)</f>
        <v>Detector VXD inner radius (IR1/IR2)</v>
      </c>
      <c r="C145" s="10">
        <v>3</v>
      </c>
      <c r="D145" t="str">
        <f>LOOKUP(C145,Tasks!$A$2:$A$99,Tasks!$B$2:$B$99)</f>
        <v>Experimental verification of backscattered photons in multi-bunch accelerator environment</v>
      </c>
    </row>
    <row r="146" spans="1:4" ht="12.75">
      <c r="A146">
        <v>4</v>
      </c>
      <c r="B146" t="str">
        <f>LOOKUP(A146,Choices!$A$2:$A$18,Choices!$B$2:$B$18)</f>
        <v>Detector VXD inner radius (IR1/IR2)</v>
      </c>
      <c r="C146" s="10">
        <v>4</v>
      </c>
      <c r="D146" t="str">
        <f>LOOKUP(C146,Tasks!$A$2:$A$99,Tasks!$B$2:$B$99)</f>
        <v>Experimental verification of photon-photon collisions</v>
      </c>
    </row>
    <row r="147" spans="1:4" ht="12.75">
      <c r="A147">
        <v>4</v>
      </c>
      <c r="B147" t="str">
        <f>LOOKUP(A147,Choices!$A$2:$A$18,Choices!$B$2:$B$18)</f>
        <v>Detector VXD inner radius (IR1/IR2)</v>
      </c>
      <c r="C147" s="10">
        <v>5</v>
      </c>
      <c r="D147" t="str">
        <f>LOOKUP(C147,Tasks!$A$2:$A$99,Tasks!$B$2:$B$99)</f>
        <v>Collimator material damage tests</v>
      </c>
    </row>
    <row r="148" spans="1:4" ht="12.75">
      <c r="A148">
        <v>4</v>
      </c>
      <c r="B148" t="str">
        <f>LOOKUP(A148,Choices!$A$2:$A$18,Choices!$B$2:$B$18)</f>
        <v>Detector VXD inner radius (IR1/IR2)</v>
      </c>
      <c r="C148" s="10">
        <v>6</v>
      </c>
      <c r="D148" t="str">
        <f>LOOKUP(C148,Tasks!$A$2:$A$99,Tasks!$B$2:$B$99)</f>
        <v>Collimator wakefield tests</v>
      </c>
    </row>
    <row r="149" spans="1:4" ht="12.75">
      <c r="A149">
        <v>4</v>
      </c>
      <c r="B149" t="str">
        <f>LOOKUP(A149,Choices!$A$2:$A$18,Choices!$B$2:$B$18)</f>
        <v>Detector VXD inner radius (IR1/IR2)</v>
      </c>
      <c r="C149" s="10">
        <v>7</v>
      </c>
      <c r="D149" t="str">
        <f>LOOKUP(C149,Tasks!$A$2:$A$99,Tasks!$B$2:$B$99)</f>
        <v>BPM tests in IR-like environment</v>
      </c>
    </row>
    <row r="150" spans="1:4" ht="12.75">
      <c r="A150">
        <v>4</v>
      </c>
      <c r="B150" t="str">
        <f>LOOKUP(A150,Choices!$A$2:$A$18,Choices!$B$2:$B$18)</f>
        <v>Detector VXD inner radius (IR1/IR2)</v>
      </c>
      <c r="C150" s="10">
        <v>8</v>
      </c>
      <c r="D150" t="str">
        <f>LOOKUP(C150,Tasks!$A$2:$A$99,Tasks!$B$2:$B$99)</f>
        <v>Pair monitor prototype beam test in ESA</v>
      </c>
    </row>
    <row r="151" spans="1:4" ht="12.75">
      <c r="A151">
        <v>4</v>
      </c>
      <c r="B151" t="str">
        <f>LOOKUP(A151,Choices!$A$2:$A$18,Choices!$B$2:$B$18)</f>
        <v>Detector VXD inner radius (IR1/IR2)</v>
      </c>
      <c r="C151" s="10">
        <v>9</v>
      </c>
      <c r="D151" t="str">
        <f>LOOKUP(C151,Tasks!$A$2:$A$99,Tasks!$B$2:$B$99)</f>
        <v>Prototype IR in ESA</v>
      </c>
    </row>
    <row r="152" spans="1:4" ht="12.75">
      <c r="A152">
        <v>4</v>
      </c>
      <c r="B152" t="str">
        <f>LOOKUP(A152,Choices!$A$2:$A$18,Choices!$B$2:$B$18)</f>
        <v>Detector VXD inner radius (IR1/IR2)</v>
      </c>
      <c r="C152" s="10">
        <v>10</v>
      </c>
      <c r="D152" t="str">
        <f>LOOKUP(C152,Tasks!$A$2:$A$99,Tasks!$B$2:$B$99)</f>
        <v>BPM tests at ESA and ATF</v>
      </c>
    </row>
    <row r="153" spans="1:4" ht="12.75">
      <c r="A153">
        <v>4</v>
      </c>
      <c r="B153" t="str">
        <f>LOOKUP(A153,Choices!$A$2:$A$18,Choices!$B$2:$B$18)</f>
        <v>Detector VXD inner radius (IR1/IR2)</v>
      </c>
      <c r="C153" s="10">
        <v>11</v>
      </c>
      <c r="D153" t="str">
        <f>LOOKUP(C153,Tasks!$A$2:$A$99,Tasks!$B$2:$B$99)</f>
        <v>Develop “disrupted” and “pairs” beam capability at ESA</v>
      </c>
    </row>
    <row r="154" spans="1:4" ht="12.75">
      <c r="A154">
        <v>4</v>
      </c>
      <c r="B154" t="str">
        <f>LOOKUP(A154,Choices!$A$2:$A$18,Choices!$B$2:$B$18)</f>
        <v>Detector VXD inner radius (IR1/IR2)</v>
      </c>
      <c r="C154" s="10">
        <v>12</v>
      </c>
      <c r="D154" t="str">
        <f>LOOKUP(C154,Tasks!$A$2:$A$99,Tasks!$B$2:$B$99)</f>
        <v>EMI Test of VXD and Detector electronics</v>
      </c>
    </row>
    <row r="155" spans="1:4" ht="12.75">
      <c r="A155">
        <v>4</v>
      </c>
      <c r="B155" t="str">
        <f>LOOKUP(A155,Choices!$A$2:$A$18,Choices!$B$2:$B$18)</f>
        <v>Detector VXD inner radius (IR1/IR2)</v>
      </c>
      <c r="C155" s="10">
        <v>13</v>
      </c>
      <c r="D155" t="str">
        <f>LOOKUP(C155,Tasks!$A$2:$A$99,Tasks!$B$2:$B$99)</f>
        <v>Collimation Study</v>
      </c>
    </row>
    <row r="156" spans="1:4" ht="12.75">
      <c r="A156">
        <v>4</v>
      </c>
      <c r="B156" t="str">
        <f>LOOKUP(A156,Choices!$A$2:$A$18,Choices!$B$2:$B$18)</f>
        <v>Detector VXD inner radius (IR1/IR2)</v>
      </c>
      <c r="C156" s="10">
        <v>14</v>
      </c>
      <c r="D156" t="str">
        <f>LOOKUP(C156,Tasks!$A$2:$A$99,Tasks!$B$2:$B$99)</f>
        <v>Tail-folding study</v>
      </c>
    </row>
    <row r="157" spans="1:4" ht="12.75">
      <c r="A157">
        <v>4</v>
      </c>
      <c r="B157" t="str">
        <f>LOOKUP(A157,Choices!$A$2:$A$18,Choices!$B$2:$B$18)</f>
        <v>Detector VXD inner radius (IR1/IR2)</v>
      </c>
      <c r="C157" s="10">
        <v>15</v>
      </c>
      <c r="D157" t="str">
        <f>LOOKUP(C157,Tasks!$A$2:$A$99,Tasks!$B$2:$B$99)</f>
        <v>Collimation system performance study</v>
      </c>
    </row>
    <row r="158" spans="1:4" ht="12.75">
      <c r="A158">
        <v>4</v>
      </c>
      <c r="B158" t="str">
        <f>LOOKUP(A158,Choices!$A$2:$A$18,Choices!$B$2:$B$18)</f>
        <v>Detector VXD inner radius (IR1/IR2)</v>
      </c>
      <c r="C158" s="10">
        <v>16</v>
      </c>
      <c r="D158" t="str">
        <f>LOOKUP(C158,Tasks!$A$2:$A$99,Tasks!$B$2:$B$99)</f>
        <v>Re-estimate of beam halo and decision on halo/beam fraction collimation system and shielding will be designed to handle</v>
      </c>
    </row>
    <row r="159" spans="1:4" ht="12.75">
      <c r="A159">
        <v>4</v>
      </c>
      <c r="B159" t="str">
        <f>LOOKUP(A159,Choices!$A$2:$A$18,Choices!$B$2:$B$18)</f>
        <v>Detector VXD inner radius (IR1/IR2)</v>
      </c>
      <c r="C159" s="10">
        <v>17</v>
      </c>
      <c r="D159" t="str">
        <f>LOOKUP(C159,Tasks!$A$2:$A$99,Tasks!$B$2:$B$99)</f>
        <v>Muon backgrounds</v>
      </c>
    </row>
    <row r="160" spans="1:4" ht="12.75">
      <c r="A160">
        <v>4</v>
      </c>
      <c r="B160" t="str">
        <f>LOOKUP(A160,Choices!$A$2:$A$18,Choices!$B$2:$B$18)</f>
        <v>Detector VXD inner radius (IR1/IR2)</v>
      </c>
      <c r="C160" s="10">
        <v>18</v>
      </c>
      <c r="D160" t="str">
        <f>LOOKUP(C160,Tasks!$A$2:$A$99,Tasks!$B$2:$B$99)</f>
        <v>Study backgrounds caused by main beam and halo as a function of crossing angle and extraction scheme</v>
      </c>
    </row>
    <row r="161" spans="1:4" ht="12.75">
      <c r="A161">
        <v>4</v>
      </c>
      <c r="B161" t="str">
        <f>LOOKUP(A161,Choices!$A$2:$A$18,Choices!$B$2:$B$18)</f>
        <v>Detector VXD inner radius (IR1/IR2)</v>
      </c>
      <c r="C161" s="10">
        <v>19</v>
      </c>
      <c r="D161" t="str">
        <f>LOOKUP(C161,Tasks!$A$2:$A$99,Tasks!$B$2:$B$99)</f>
        <v>Septum damage and background studies</v>
      </c>
    </row>
    <row r="162" spans="1:4" ht="12.75">
      <c r="A162">
        <v>4</v>
      </c>
      <c r="B162" t="str">
        <f>LOOKUP(A162,Choices!$A$2:$A$18,Choices!$B$2:$B$18)</f>
        <v>Detector VXD inner radius (IR1/IR2)</v>
      </c>
      <c r="C162" s="10">
        <v>20</v>
      </c>
      <c r="D162" t="str">
        <f>LOOKUP(C162,Tasks!$A$2:$A$99,Tasks!$B$2:$B$99)</f>
        <v>Detector background analyses: Core Beam, Halo &amp; SR </v>
      </c>
    </row>
    <row r="163" spans="1:4" ht="12.75">
      <c r="A163">
        <v>4</v>
      </c>
      <c r="B163" t="str">
        <f>LOOKUP(A163,Choices!$A$2:$A$18,Choices!$B$2:$B$18)</f>
        <v>Detector VXD inner radius (IR1/IR2)</v>
      </c>
      <c r="C163" s="10">
        <v>21</v>
      </c>
      <c r="D163" t="str">
        <f>LOOKUP(C163,Tasks!$A$2:$A$99,Tasks!$B$2:$B$99)</f>
        <v>Recalculation of all detector backgrounds once CDR version of IR Layouts are finalized</v>
      </c>
    </row>
    <row r="164" spans="1:4" ht="12.75">
      <c r="A164">
        <v>4</v>
      </c>
      <c r="B164" t="str">
        <f>LOOKUP(A164,Choices!$A$2:$A$18,Choices!$B$2:$B$18)</f>
        <v>Detector VXD inner radius (IR1/IR2)</v>
      </c>
      <c r="C164" s="10">
        <v>22</v>
      </c>
      <c r="D164" t="str">
        <f>LOOKUP(C164,Tasks!$A$2:$A$99,Tasks!$B$2:$B$99)</f>
        <v>Study of engineering layouts and conflicts</v>
      </c>
    </row>
    <row r="165" spans="1:4" ht="12.75">
      <c r="A165">
        <v>4</v>
      </c>
      <c r="B165" t="str">
        <f>LOOKUP(A165,Choices!$A$2:$A$18,Choices!$B$2:$B$18)</f>
        <v>Detector VXD inner radius (IR1/IR2)</v>
      </c>
      <c r="C165" s="10">
        <v>23</v>
      </c>
      <c r="D165" t="str">
        <f>LOOKUP(C165,Tasks!$A$2:$A$99,Tasks!$B$2:$B$99)</f>
        <v>Develop &amp; prototype Interferometric network for specific areas (e.g. energy spectrometer)</v>
      </c>
    </row>
    <row r="166" spans="1:4" ht="12.75">
      <c r="A166">
        <v>4</v>
      </c>
      <c r="B166" t="str">
        <f>LOOKUP(A166,Choices!$A$2:$A$18,Choices!$B$2:$B$18)</f>
        <v>Detector VXD inner radius (IR1/IR2)</v>
      </c>
      <c r="C166" s="10">
        <v>24</v>
      </c>
      <c r="D166" t="str">
        <f>LOOKUP(C166,Tasks!$A$2:$A$99,Tasks!$B$2:$B$99)</f>
        <v>Collimator material damage analysis</v>
      </c>
    </row>
    <row r="167" spans="1:4" ht="12.75">
      <c r="A167">
        <v>4</v>
      </c>
      <c r="B167" t="str">
        <f>LOOKUP(A167,Choices!$A$2:$A$18,Choices!$B$2:$B$18)</f>
        <v>Detector VXD inner radius (IR1/IR2)</v>
      </c>
      <c r="C167" s="10">
        <v>25</v>
      </c>
      <c r="D167" t="str">
        <f>LOOKUP(C167,Tasks!$A$2:$A$99,Tasks!$B$2:$B$99)</f>
        <v>Prototype collimators-exotic</v>
      </c>
    </row>
    <row r="168" spans="1:4" ht="12.75">
      <c r="A168">
        <v>4</v>
      </c>
      <c r="B168" t="str">
        <f>LOOKUP(A168,Choices!$A$2:$A$18,Choices!$B$2:$B$18)</f>
        <v>Detector VXD inner radius (IR1/IR2)</v>
      </c>
      <c r="C168" s="10">
        <v>26</v>
      </c>
      <c r="D168" t="str">
        <f>LOOKUP(C168,Tasks!$A$2:$A$99,Tasks!$B$2:$B$99)</f>
        <v>Prototype collimators-traditional</v>
      </c>
    </row>
    <row r="169" spans="1:4" ht="12.75">
      <c r="A169">
        <v>4</v>
      </c>
      <c r="B169" t="str">
        <f>LOOKUP(A169,Choices!$A$2:$A$18,Choices!$B$2:$B$18)</f>
        <v>Detector VXD inner radius (IR1/IR2)</v>
      </c>
      <c r="C169" s="10">
        <v>27</v>
      </c>
      <c r="D169" t="str">
        <f>LOOKUP(C169,Tasks!$A$2:$A$99,Tasks!$B$2:$B$99)</f>
        <v>Engineering study/prototypes any auxiliary vibration suppression system that can substantially reduce risk due to relative vibration of magnets</v>
      </c>
    </row>
    <row r="170" spans="1:4" ht="12.75">
      <c r="A170">
        <v>4</v>
      </c>
      <c r="B170" t="str">
        <f>LOOKUP(A170,Choices!$A$2:$A$18,Choices!$B$2:$B$18)</f>
        <v>Detector VXD inner radius (IR1/IR2)</v>
      </c>
      <c r="C170" s="10">
        <v>28</v>
      </c>
      <c r="D170" t="str">
        <f>LOOKUP(C170,Tasks!$A$2:$A$99,Tasks!$B$2:$B$99)</f>
        <v>Engineering design &amp; prototype BDS (not IR) quad supports and movers</v>
      </c>
    </row>
    <row r="171" spans="1:4" ht="12.75">
      <c r="A171">
        <v>4</v>
      </c>
      <c r="B171" t="str">
        <f>LOOKUP(A171,Choices!$A$2:$A$18,Choices!$B$2:$B$18)</f>
        <v>Detector VXD inner radius (IR1/IR2)</v>
      </c>
      <c r="C171" s="10">
        <v>29</v>
      </c>
      <c r="D171" t="str">
        <f>LOOKUP(C171,Tasks!$A$2:$A$99,Tasks!$B$2:$B$99)</f>
        <v>Document lengths, part counts, power requirements for working BDIR model</v>
      </c>
    </row>
    <row r="172" spans="1:4" ht="12.75">
      <c r="A172">
        <v>4</v>
      </c>
      <c r="B172" t="str">
        <f>LOOKUP(A172,Choices!$A$2:$A$18,Choices!$B$2:$B$18)</f>
        <v>Detector VXD inner radius (IR1/IR2)</v>
      </c>
      <c r="C172" s="10">
        <v>30</v>
      </c>
      <c r="D172" t="str">
        <f>LOOKUP(C172,Tasks!$A$2:$A$99,Tasks!$B$2:$B$99)</f>
        <v>Engineering study of compact SC quad</v>
      </c>
    </row>
    <row r="173" spans="1:4" ht="12.75">
      <c r="A173">
        <v>4</v>
      </c>
      <c r="B173" t="str">
        <f>LOOKUP(A173,Choices!$A$2:$A$18,Choices!$B$2:$B$18)</f>
        <v>Detector VXD inner radius (IR1/IR2)</v>
      </c>
      <c r="C173" s="10">
        <v>31</v>
      </c>
      <c r="D173" t="str">
        <f>LOOKUP(C173,Tasks!$A$2:$A$99,Tasks!$B$2:$B$99)</f>
        <v>Prototype of compact SC quad</v>
      </c>
    </row>
    <row r="174" spans="1:4" ht="12.75">
      <c r="A174">
        <v>4</v>
      </c>
      <c r="B174" t="str">
        <f>LOOKUP(A174,Choices!$A$2:$A$18,Choices!$B$2:$B$18)</f>
        <v>Detector VXD inner radius (IR1/IR2)</v>
      </c>
      <c r="C174" s="10">
        <v>32</v>
      </c>
      <c r="D174" t="str">
        <f>LOOKUP(C174,Tasks!$A$2:$A$99,Tasks!$B$2:$B$99)</f>
        <v>Engineering study of compact PM quad</v>
      </c>
    </row>
    <row r="175" spans="1:4" ht="12.75">
      <c r="A175">
        <v>4</v>
      </c>
      <c r="B175" t="str">
        <f>LOOKUP(A175,Choices!$A$2:$A$18,Choices!$B$2:$B$18)</f>
        <v>Detector VXD inner radius (IR1/IR2)</v>
      </c>
      <c r="C175" s="10">
        <v>33</v>
      </c>
      <c r="D175" t="str">
        <f>LOOKUP(C175,Tasks!$A$2:$A$99,Tasks!$B$2:$B$99)</f>
        <v>Prototype of compact PM quad</v>
      </c>
    </row>
    <row r="176" spans="1:4" ht="12.75">
      <c r="A176">
        <v>4</v>
      </c>
      <c r="B176" t="str">
        <f>LOOKUP(A176,Choices!$A$2:$A$18,Choices!$B$2:$B$18)</f>
        <v>Detector VXD inner radius (IR1/IR2)</v>
      </c>
      <c r="C176" s="10">
        <v>34</v>
      </c>
      <c r="D176" t="str">
        <f>LOOKUP(C176,Tasks!$A$2:$A$99,Tasks!$B$2:$B$99)</f>
        <v>Engineering study of large aperture traditional SC quad</v>
      </c>
    </row>
    <row r="177" spans="1:4" ht="12.75">
      <c r="A177">
        <v>4</v>
      </c>
      <c r="B177" t="str">
        <f>LOOKUP(A177,Choices!$A$2:$A$18,Choices!$B$2:$B$18)</f>
        <v>Detector VXD inner radius (IR1/IR2)</v>
      </c>
      <c r="C177" s="10">
        <v>35</v>
      </c>
      <c r="D177" t="str">
        <f>LOOKUP(C177,Tasks!$A$2:$A$99,Tasks!$B$2:$B$99)</f>
        <v>Prototype of large aperture traditional SC quad</v>
      </c>
    </row>
    <row r="178" spans="1:4" ht="12.75">
      <c r="A178">
        <v>4</v>
      </c>
      <c r="B178" t="str">
        <f>LOOKUP(A178,Choices!$A$2:$A$18,Choices!$B$2:$B$18)</f>
        <v>Detector VXD inner radius (IR1/IR2)</v>
      </c>
      <c r="C178" s="10">
        <v>36</v>
      </c>
      <c r="D178" t="str">
        <f>LOOKUP(C178,Tasks!$A$2:$A$99,Tasks!$B$2:$B$99)</f>
        <v>Study of gamma-gamma backgrounds vs. crossing angle</v>
      </c>
    </row>
    <row r="179" spans="1:4" ht="12.75">
      <c r="A179">
        <v>4</v>
      </c>
      <c r="B179" t="str">
        <f>LOOKUP(A179,Choices!$A$2:$A$18,Choices!$B$2:$B$18)</f>
        <v>Detector VXD inner radius (IR1/IR2)</v>
      </c>
      <c r="C179" s="10">
        <v>37</v>
      </c>
      <c r="D179" t="str">
        <f>LOOKUP(C179,Tasks!$A$2:$A$99,Tasks!$B$2:$B$99)</f>
        <v>Mechanical design of optical cavity for g-g laser</v>
      </c>
    </row>
    <row r="180" spans="1:4" ht="12.75">
      <c r="A180">
        <v>4</v>
      </c>
      <c r="B180" t="str">
        <f>LOOKUP(A180,Choices!$A$2:$A$18,Choices!$B$2:$B$18)</f>
        <v>Detector VXD inner radius (IR1/IR2)</v>
      </c>
      <c r="C180" s="10">
        <v>38</v>
      </c>
      <c r="D180" t="str">
        <f>LOOKUP(C180,Tasks!$A$2:$A$99,Tasks!$B$2:$B$99)</f>
        <v>Experimental test of g-g drive laser</v>
      </c>
    </row>
    <row r="181" spans="1:4" ht="12.75">
      <c r="A181">
        <v>4</v>
      </c>
      <c r="B181" t="str">
        <f>LOOKUP(A181,Choices!$A$2:$A$18,Choices!$B$2:$B$18)</f>
        <v>Detector VXD inner radius (IR1/IR2)</v>
      </c>
      <c r="C181" s="10">
        <v>39</v>
      </c>
      <c r="D181" t="str">
        <f>LOOKUP(C181,Tasks!$A$2:$A$99,Tasks!$B$2:$B$99)</f>
        <v>Experimental test of g-g mirror stability, damage</v>
      </c>
    </row>
    <row r="182" spans="1:4" ht="12.75">
      <c r="A182">
        <v>4</v>
      </c>
      <c r="B182" t="str">
        <f>LOOKUP(A182,Choices!$A$2:$A$18,Choices!$B$2:$B$18)</f>
        <v>Detector VXD inner radius (IR1/IR2)</v>
      </c>
      <c r="C182" s="10">
        <v>40</v>
      </c>
      <c r="D182" t="str">
        <f>LOOKUP(C182,Tasks!$A$2:$A$99,Tasks!$B$2:$B$99)</f>
        <v>Experimental test of g-g optical cavity</v>
      </c>
    </row>
    <row r="183" spans="1:4" ht="12.75">
      <c r="A183">
        <v>4</v>
      </c>
      <c r="B183" t="str">
        <f>LOOKUP(A183,Choices!$A$2:$A$18,Choices!$B$2:$B$18)</f>
        <v>Detector VXD inner radius (IR1/IR2)</v>
      </c>
      <c r="C183" s="10">
        <v>41</v>
      </c>
      <c r="D183" t="str">
        <f>LOOKUP(C183,Tasks!$A$2:$A$99,Tasks!$B$2:$B$99)</f>
        <v>Measurement of spin precession through existing bending magnets to extract the integrated bending field used is a spectrometre - The claim is that reduced requirements on BPMs result because larger bend angles and drifts can be used - A prerequisite of this method is polarisation of both beams</v>
      </c>
    </row>
    <row r="184" spans="1:4" ht="12.75">
      <c r="A184">
        <v>4</v>
      </c>
      <c r="B184" t="str">
        <f>LOOKUP(A184,Choices!$A$2:$A$18,Choices!$B$2:$B$18)</f>
        <v>Detector VXD inner radius (IR1/IR2)</v>
      </c>
      <c r="C184" s="10">
        <v>42</v>
      </c>
      <c r="D184" t="str">
        <f>LOOKUP(C184,Tasks!$A$2:$A$99,Tasks!$B$2:$B$99)</f>
        <v>Track relative changes in energy distribution by measuring the spent beam</v>
      </c>
    </row>
    <row r="185" spans="1:4" ht="12.75">
      <c r="A185">
        <v>4</v>
      </c>
      <c r="B185" t="str">
        <f>LOOKUP(A185,Choices!$A$2:$A$18,Choices!$B$2:$B$18)</f>
        <v>Detector VXD inner radius (IR1/IR2)</v>
      </c>
      <c r="C185" s="10">
        <v>43</v>
      </c>
      <c r="D185" t="str">
        <f>LOOKUP(C185,Tasks!$A$2:$A$99,Tasks!$B$2:$B$99)</f>
        <v>Develop &amp; prototype &amp; beam test cavity BPM for pre-IP energy spectrometer</v>
      </c>
    </row>
    <row r="186" spans="1:4" ht="12.75">
      <c r="A186">
        <v>4</v>
      </c>
      <c r="B186" t="str">
        <f>LOOKUP(A186,Choices!$A$2:$A$18,Choices!$B$2:$B$18)</f>
        <v>Detector VXD inner radius (IR1/IR2)</v>
      </c>
      <c r="C186" s="10">
        <v>44</v>
      </c>
      <c r="D186" t="str">
        <f>LOOKUP(C186,Tasks!$A$2:$A$99,Tasks!$B$2:$B$99)</f>
        <v>Develop &amp; prototype &amp; beam test large aperture BPMs for BDS</v>
      </c>
    </row>
    <row r="187" spans="1:4" ht="12.75">
      <c r="A187">
        <v>4</v>
      </c>
      <c r="B187" t="str">
        <f>LOOKUP(A187,Choices!$A$2:$A$18,Choices!$B$2:$B$18)</f>
        <v>Detector VXD inner radius (IR1/IR2)</v>
      </c>
      <c r="C187" s="10">
        <v>45</v>
      </c>
      <c r="D187" t="str">
        <f>LOOKUP(C187,Tasks!$A$2:$A$99,Tasks!$B$2:$B$99)</f>
        <v>Laser wire prototypes &amp; tests</v>
      </c>
    </row>
    <row r="188" spans="1:4" ht="12.75">
      <c r="A188">
        <v>4</v>
      </c>
      <c r="B188" t="str">
        <f>LOOKUP(A188,Choices!$A$2:$A$18,Choices!$B$2:$B$18)</f>
        <v>Detector VXD inner radius (IR1/IR2)</v>
      </c>
      <c r="C188" s="10">
        <v>46</v>
      </c>
      <c r="D188" t="str">
        <f>LOOKUP(C188,Tasks!$A$2:$A$99,Tasks!$B$2:$B$99)</f>
        <v>Develop &amp; prototype &amp; beam test BPMs for IR</v>
      </c>
    </row>
    <row r="189" spans="1:4" ht="12.75">
      <c r="A189">
        <v>4</v>
      </c>
      <c r="B189" t="str">
        <f>LOOKUP(A189,Choices!$A$2:$A$18,Choices!$B$2:$B$18)</f>
        <v>Detector VXD inner radius (IR1/IR2)</v>
      </c>
      <c r="C189" s="10">
        <v>47</v>
      </c>
      <c r="D189" t="str">
        <f>LOOKUP(C189,Tasks!$A$2:$A$99,Tasks!$B$2:$B$99)</f>
        <v>Develop next generation nanometer scale beam size monitor</v>
      </c>
    </row>
    <row r="190" spans="1:4" ht="12.75">
      <c r="A190">
        <v>4</v>
      </c>
      <c r="B190" t="str">
        <f>LOOKUP(A190,Choices!$A$2:$A$18,Choices!$B$2:$B$18)</f>
        <v>Detector VXD inner radius (IR1/IR2)</v>
      </c>
      <c r="C190" s="10">
        <v>48</v>
      </c>
      <c r="D190" t="str">
        <f>LOOKUP(C190,Tasks!$A$2:$A$99,Tasks!$B$2:$B$99)</f>
        <v>Develop conceptual plan for post-IP energy spectrometer</v>
      </c>
    </row>
    <row r="191" spans="1:4" ht="12.75">
      <c r="A191">
        <v>4</v>
      </c>
      <c r="B191" t="str">
        <f>LOOKUP(A191,Choices!$A$2:$A$18,Choices!$B$2:$B$18)</f>
        <v>Detector VXD inner radius (IR1/IR2)</v>
      </c>
      <c r="C191" s="10">
        <v>49</v>
      </c>
      <c r="D191" t="str">
        <f>LOOKUP(C191,Tasks!$A$2:$A$99,Tasks!$B$2:$B$99)</f>
        <v>Laser wire design, prototypes &amp; tests</v>
      </c>
    </row>
    <row r="192" spans="1:4" ht="12.75">
      <c r="A192">
        <v>4</v>
      </c>
      <c r="B192" t="str">
        <f>LOOKUP(A192,Choices!$A$2:$A$18,Choices!$B$2:$B$18)</f>
        <v>Detector VXD inner radius (IR1/IR2)</v>
      </c>
      <c r="C192" s="10">
        <v>50</v>
      </c>
      <c r="D192" t="str">
        <f>LOOKUP(C192,Tasks!$A$2:$A$99,Tasks!$B$2:$B$99)</f>
        <v>SLC style wire scanner design, prototypes, &amp; test</v>
      </c>
    </row>
    <row r="193" spans="1:4" ht="12.75">
      <c r="A193">
        <v>4</v>
      </c>
      <c r="B193" t="str">
        <f>LOOKUP(A193,Choices!$A$2:$A$18,Choices!$B$2:$B$18)</f>
        <v>Detector VXD inner radius (IR1/IR2)</v>
      </c>
      <c r="C193" s="10">
        <v>51</v>
      </c>
      <c r="D193" t="str">
        <f>LOOKUP(C193,Tasks!$A$2:$A$99,Tasks!$B$2:$B$99)</f>
        <v>Shintake laser interferometer design, prototypes &amp; tests</v>
      </c>
    </row>
    <row r="194" spans="1:4" ht="12.75">
      <c r="A194">
        <v>4</v>
      </c>
      <c r="B194" t="str">
        <f>LOOKUP(A194,Choices!$A$2:$A$18,Choices!$B$2:$B$18)</f>
        <v>Detector VXD inner radius (IR1/IR2)</v>
      </c>
      <c r="C194" s="10">
        <v>52</v>
      </c>
      <c r="D194" t="str">
        <f>LOOKUP(C194,Tasks!$A$2:$A$99,Tasks!$B$2:$B$99)</f>
        <v>Conceptual design of Pre-IP and Post-IP compton polarimeters</v>
      </c>
    </row>
    <row r="195" spans="1:4" ht="12.75">
      <c r="A195">
        <v>4</v>
      </c>
      <c r="B195" t="str">
        <f>LOOKUP(A195,Choices!$A$2:$A$18,Choices!$B$2:$B$18)</f>
        <v>Detector VXD inner radius (IR1/IR2)</v>
      </c>
      <c r="C195" s="10">
        <v>53</v>
      </c>
      <c r="D195" t="str">
        <f>LOOKUP(C195,Tasks!$A$2:$A$99,Tasks!$B$2:$B$99)</f>
        <v>Design, prototypes &amp; tests of a RF cavity to provide time-dependent kick allowing to extract bunch length from transverse size </v>
      </c>
    </row>
    <row r="196" spans="1:4" ht="12.75">
      <c r="A196">
        <v>4</v>
      </c>
      <c r="B196" t="str">
        <f>LOOKUP(A196,Choices!$A$2:$A$18,Choices!$B$2:$B$18)</f>
        <v>Detector VXD inner radius (IR1/IR2)</v>
      </c>
      <c r="C196" s="10">
        <v>54</v>
      </c>
      <c r="D196" t="str">
        <f>LOOKUP(C196,Tasks!$A$2:$A$99,Tasks!$B$2:$B$99)</f>
        <v>Beam position monitors based on cavity</v>
      </c>
    </row>
    <row r="197" spans="1:4" ht="12.75">
      <c r="A197">
        <v>4</v>
      </c>
      <c r="B197" t="str">
        <f>LOOKUP(A197,Choices!$A$2:$A$18,Choices!$B$2:$B$18)</f>
        <v>Detector VXD inner radius (IR1/IR2)</v>
      </c>
      <c r="C197" s="10">
        <v>55</v>
      </c>
      <c r="D197" t="str">
        <f>LOOKUP(C197,Tasks!$A$2:$A$99,Tasks!$B$2:$B$99)</f>
        <v>Beam position monitors based on stripline and on cavity</v>
      </c>
    </row>
    <row r="198" spans="1:4" ht="12.75">
      <c r="A198">
        <v>4</v>
      </c>
      <c r="B198" t="str">
        <f>LOOKUP(A198,Choices!$A$2:$A$18,Choices!$B$2:$B$18)</f>
        <v>Detector VXD inner radius (IR1/IR2)</v>
      </c>
      <c r="C198" s="10">
        <v>56</v>
      </c>
      <c r="D198" t="str">
        <f>LOOKUP(C198,Tasks!$A$2:$A$99,Tasks!$B$2:$B$99)</f>
        <v>Study of tuning techniques</v>
      </c>
    </row>
    <row r="199" spans="1:4" ht="12.75">
      <c r="A199">
        <v>4</v>
      </c>
      <c r="B199" t="str">
        <f>LOOKUP(A199,Choices!$A$2:$A$18,Choices!$B$2:$B$18)</f>
        <v>Detector VXD inner radius (IR1/IR2)</v>
      </c>
      <c r="C199" s="10">
        <v>57</v>
      </c>
      <c r="D199" t="str">
        <f>LOOKUP(C199,Tasks!$A$2:$A$99,Tasks!$B$2:$B$99)</f>
        <v>Study effect of S-shaped bunches on Luminosity stabilization</v>
      </c>
    </row>
    <row r="200" spans="1:4" ht="12.75">
      <c r="A200">
        <v>4</v>
      </c>
      <c r="B200" t="str">
        <f>LOOKUP(A200,Choices!$A$2:$A$18,Choices!$B$2:$B$18)</f>
        <v>Detector VXD inner radius (IR1/IR2)</v>
      </c>
      <c r="C200" s="10">
        <v>58</v>
      </c>
      <c r="D200" t="str">
        <f>LOOKUP(C200,Tasks!$A$2:$A$99,Tasks!$B$2:$B$99)</f>
        <v>Study of integrated feedback system performance</v>
      </c>
    </row>
    <row r="201" spans="1:4" ht="12.75">
      <c r="A201">
        <v>4</v>
      </c>
      <c r="B201" t="str">
        <f>LOOKUP(A201,Choices!$A$2:$A$18,Choices!$B$2:$B$18)</f>
        <v>Detector VXD inner radius (IR1/IR2)</v>
      </c>
      <c r="C201" s="10">
        <v>59</v>
      </c>
      <c r="D201" t="str">
        <f>LOOKUP(C201,Tasks!$A$2:$A$99,Tasks!$B$2:$B$99)</f>
        <v>Feasibility study of RF cavity for angle feedback</v>
      </c>
    </row>
    <row r="202" spans="1:4" ht="12.75">
      <c r="A202">
        <v>4</v>
      </c>
      <c r="B202" t="str">
        <f>LOOKUP(A202,Choices!$A$2:$A$18,Choices!$B$2:$B$18)</f>
        <v>Detector VXD inner radius (IR1/IR2)</v>
      </c>
      <c r="C202" s="10">
        <v>60</v>
      </c>
      <c r="D202" t="str">
        <f>LOOKUP(C202,Tasks!$A$2:$A$99,Tasks!$B$2:$B$99)</f>
        <v>Luminosity diagnostic study</v>
      </c>
    </row>
    <row r="203" spans="1:4" ht="12.75">
      <c r="A203">
        <v>4</v>
      </c>
      <c r="B203" t="str">
        <f>LOOKUP(A203,Choices!$A$2:$A$18,Choices!$B$2:$B$18)</f>
        <v>Detector VXD inner radius (IR1/IR2)</v>
      </c>
      <c r="C203" s="10">
        <v>61</v>
      </c>
      <c r="D203" t="str">
        <f>LOOKUP(C203,Tasks!$A$2:$A$99,Tasks!$B$2:$B$99)</f>
        <v>Optimize LUM by using beam-beam deflections, pairs and BDS trajectory measuremnts</v>
      </c>
    </row>
    <row r="204" spans="1:4" ht="12.75">
      <c r="A204">
        <v>4</v>
      </c>
      <c r="B204" t="str">
        <f>LOOKUP(A204,Choices!$A$2:$A$18,Choices!$B$2:$B$18)</f>
        <v>Detector VXD inner radius (IR1/IR2)</v>
      </c>
      <c r="C204" s="10">
        <v>62</v>
      </c>
      <c r="D204" t="str">
        <f>LOOKUP(C204,Tasks!$A$2:$A$99,Tasks!$B$2:$B$99)</f>
        <v>Experimental measurements of quad stability in linac cryostat</v>
      </c>
    </row>
    <row r="205" spans="1:4" ht="12.75">
      <c r="A205">
        <v>4</v>
      </c>
      <c r="B205" t="str">
        <f>LOOKUP(A205,Choices!$A$2:$A$18,Choices!$B$2:$B$18)</f>
        <v>Detector VXD inner radius (IR1/IR2)</v>
      </c>
      <c r="C205" s="10">
        <v>63</v>
      </c>
      <c r="D205" t="str">
        <f>LOOKUP(C205,Tasks!$A$2:$A$99,Tasks!$B$2:$B$99)</f>
        <v>Experimental measurements of cold mass stability in SC Final Quad</v>
      </c>
    </row>
    <row r="206" spans="1:4" ht="12.75">
      <c r="A206">
        <v>4</v>
      </c>
      <c r="B206" t="str">
        <f>LOOKUP(A206,Choices!$A$2:$A$18,Choices!$B$2:$B$18)</f>
        <v>Detector VXD inner radius (IR1/IR2)</v>
      </c>
      <c r="C206" s="10">
        <v>64</v>
      </c>
      <c r="D206" t="str">
        <f>LOOKUP(C206,Tasks!$A$2:$A$99,Tasks!$B$2:$B$99)</f>
        <v>Study utility/location of a Shintake style laser interferometer</v>
      </c>
    </row>
    <row r="207" spans="1:4" ht="12.75">
      <c r="A207">
        <v>4</v>
      </c>
      <c r="B207" t="str">
        <f>LOOKUP(A207,Choices!$A$2:$A$18,Choices!$B$2:$B$18)</f>
        <v>Detector VXD inner radius (IR1/IR2)</v>
      </c>
      <c r="C207" s="10">
        <v>65</v>
      </c>
      <c r="D207" t="str">
        <f>LOOKUP(C207,Tasks!$A$2:$A$99,Tasks!$B$2:$B$99)</f>
        <v>Pair monitor performance study and conceptual design</v>
      </c>
    </row>
    <row r="208" spans="1:4" ht="12.75">
      <c r="A208">
        <v>4</v>
      </c>
      <c r="B208" t="str">
        <f>LOOKUP(A208,Choices!$A$2:$A$18,Choices!$B$2:$B$18)</f>
        <v>Detector VXD inner radius (IR1/IR2)</v>
      </c>
      <c r="C208" s="10">
        <v>66</v>
      </c>
      <c r="D208" t="str">
        <f>LOOKUP(C208,Tasks!$A$2:$A$99,Tasks!$B$2:$B$99)</f>
        <v>L* Study</v>
      </c>
    </row>
    <row r="209" spans="1:4" ht="12.75">
      <c r="A209">
        <v>4</v>
      </c>
      <c r="B209" t="str">
        <f>LOOKUP(A209,Choices!$A$2:$A$18,Choices!$B$2:$B$18)</f>
        <v>Detector VXD inner radius (IR1/IR2)</v>
      </c>
      <c r="C209" s="10">
        <v>67</v>
      </c>
      <c r="D209" t="str">
        <f>LOOKUP(C209,Tasks!$A$2:$A$99,Tasks!$B$2:$B$99)</f>
        <v>Crab cavity prototype tests of phase control and stability</v>
      </c>
    </row>
    <row r="210" spans="1:4" ht="12.75">
      <c r="A210">
        <v>4</v>
      </c>
      <c r="B210" t="str">
        <f>LOOKUP(A210,Choices!$A$2:$A$18,Choices!$B$2:$B$18)</f>
        <v>Detector VXD inner radius (IR1/IR2)</v>
      </c>
      <c r="C210" s="10">
        <v>68</v>
      </c>
      <c r="D210" t="str">
        <f>LOOKUP(C210,Tasks!$A$2:$A$99,Tasks!$B$2:$B$99)</f>
        <v>Agree on working model (Strawman) for IR Layout for both IRs</v>
      </c>
    </row>
    <row r="211" spans="1:4" ht="12.75">
      <c r="A211">
        <v>4</v>
      </c>
      <c r="B211" t="str">
        <f>LOOKUP(A211,Choices!$A$2:$A$18,Choices!$B$2:$B$18)</f>
        <v>Detector VXD inner radius (IR1/IR2)</v>
      </c>
      <c r="C211" s="10">
        <v>69</v>
      </c>
      <c r="D211" t="str">
        <f>LOOKUP(C211,Tasks!$A$2:$A$99,Tasks!$B$2:$B$99)</f>
        <v>Conceptual IR Engineering design</v>
      </c>
    </row>
    <row r="212" spans="1:4" ht="12.75">
      <c r="A212">
        <v>4</v>
      </c>
      <c r="B212" t="str">
        <f>LOOKUP(A212,Choices!$A$2:$A$18,Choices!$B$2:$B$18)</f>
        <v>Detector VXD inner radius (IR1/IR2)</v>
      </c>
      <c r="C212" s="10">
        <v>70</v>
      </c>
      <c r="D212" t="str">
        <f>LOOKUP(C212,Tasks!$A$2:$A$99,Tasks!$B$2:$B$99)</f>
        <v>Detailed IR Engineering design</v>
      </c>
    </row>
    <row r="213" spans="1:4" ht="12.75">
      <c r="A213">
        <v>4</v>
      </c>
      <c r="B213" t="str">
        <f>LOOKUP(A213,Choices!$A$2:$A$18,Choices!$B$2:$B$18)</f>
        <v>Detector VXD inner radius (IR1/IR2)</v>
      </c>
      <c r="C213" s="10">
        <v>71</v>
      </c>
      <c r="D213" t="str">
        <f>LOOKUP(C213,Tasks!$A$2:$A$99,Tasks!$B$2:$B$99)</f>
        <v>Agree on working BDIR model</v>
      </c>
    </row>
    <row r="214" spans="1:4" ht="12.75">
      <c r="A214">
        <v>4</v>
      </c>
      <c r="B214" t="str">
        <f>LOOKUP(A214,Choices!$A$2:$A$18,Choices!$B$2:$B$18)</f>
        <v>Detector VXD inner radius (IR1/IR2)</v>
      </c>
      <c r="C214" s="10">
        <v>72</v>
      </c>
      <c r="D214" t="str">
        <f>LOOKUP(C214,Tasks!$A$2:$A$99,Tasks!$B$2:$B$99)</f>
        <v>Assemble and release internally consistent set of BDIR decks describing working BDIR model</v>
      </c>
    </row>
    <row r="215" spans="1:4" ht="12.75">
      <c r="A215">
        <v>4</v>
      </c>
      <c r="B215" t="str">
        <f>LOOKUP(A215,Choices!$A$2:$A$18,Choices!$B$2:$B$18)</f>
        <v>Detector VXD inner radius (IR1/IR2)</v>
      </c>
      <c r="C215" s="10">
        <v>73</v>
      </c>
      <c r="D215" t="str">
        <f>LOOKUP(C215,Tasks!$A$2:$A$99,Tasks!$B$2:$B$99)</f>
        <v>Extraction Line Design</v>
      </c>
    </row>
    <row r="216" spans="1:4" ht="12.75">
      <c r="A216">
        <v>4</v>
      </c>
      <c r="B216" t="str">
        <f>LOOKUP(A216,Choices!$A$2:$A$18,Choices!$B$2:$B$18)</f>
        <v>Detector VXD inner radius (IR1/IR2)</v>
      </c>
      <c r="C216" s="10">
        <v>74</v>
      </c>
      <c r="D216" t="str">
        <f>LOOKUP(C216,Tasks!$A$2:$A$99,Tasks!$B$2:$B$99)</f>
        <v>Solenoid compensation study</v>
      </c>
    </row>
    <row r="217" spans="1:4" ht="12.75">
      <c r="A217">
        <v>4</v>
      </c>
      <c r="B217" t="str">
        <f>LOOKUP(A217,Choices!$A$2:$A$18,Choices!$B$2:$B$18)</f>
        <v>Detector VXD inner radius (IR1/IR2)</v>
      </c>
      <c r="C217" s="10">
        <v>75</v>
      </c>
      <c r="D217" t="str">
        <f>LOOKUP(C217,Tasks!$A$2:$A$99,Tasks!$B$2:$B$99)</f>
        <v>Study of impact of last drift space before detector required for zero or very small crossing angle designs</v>
      </c>
    </row>
    <row r="218" spans="1:4" ht="12.75">
      <c r="A218">
        <v>4</v>
      </c>
      <c r="B218" t="str">
        <f>LOOKUP(A218,Choices!$A$2:$A$18,Choices!$B$2:$B$18)</f>
        <v>Detector VXD inner radius (IR1/IR2)</v>
      </c>
      <c r="C218" s="10">
        <v>76</v>
      </c>
      <c r="D218" t="str">
        <f>LOOKUP(C218,Tasks!$A$2:$A$99,Tasks!$B$2:$B$99)</f>
        <v>Design of final doublet or quadruplet</v>
      </c>
    </row>
    <row r="219" spans="1:4" ht="12.75">
      <c r="A219">
        <v>4</v>
      </c>
      <c r="B219" t="str">
        <f>LOOKUP(A219,Choices!$A$2:$A$18,Choices!$B$2:$B$18)</f>
        <v>Detector VXD inner radius (IR1/IR2)</v>
      </c>
      <c r="C219" s="10">
        <v>77</v>
      </c>
      <c r="D219" t="str">
        <f>LOOKUP(C219,Tasks!$A$2:$A$99,Tasks!$B$2:$B$99)</f>
        <v>Study of final focus philosophy</v>
      </c>
    </row>
    <row r="220" spans="1:4" ht="12.75">
      <c r="A220">
        <v>4</v>
      </c>
      <c r="B220" t="str">
        <f>LOOKUP(A220,Choices!$A$2:$A$18,Choices!$B$2:$B$18)</f>
        <v>Detector VXD inner radius (IR1/IR2)</v>
      </c>
      <c r="C220" s="10">
        <v>78</v>
      </c>
      <c r="D220" t="str">
        <f>LOOKUP(C220,Tasks!$A$2:$A$99,Tasks!$B$2:$B$99)</f>
        <v>Study of multi-TeV upgrade modifications</v>
      </c>
    </row>
    <row r="221" spans="1:4" ht="12.75">
      <c r="A221">
        <v>4</v>
      </c>
      <c r="B221" t="str">
        <f>LOOKUP(A221,Choices!$A$2:$A$18,Choices!$B$2:$B$18)</f>
        <v>Detector VXD inner radius (IR1/IR2)</v>
      </c>
      <c r="C221" s="10">
        <v>79</v>
      </c>
      <c r="D221" t="str">
        <f>LOOKUP(C221,Tasks!$A$2:$A$99,Tasks!$B$2:$B$99)</f>
        <v>Study effect of wakefields in BDS</v>
      </c>
    </row>
    <row r="222" spans="1:4" ht="12.75">
      <c r="A222">
        <v>4</v>
      </c>
      <c r="B222" t="str">
        <f>LOOKUP(A222,Choices!$A$2:$A$18,Choices!$B$2:$B$18)</f>
        <v>Detector VXD inner radius (IR1/IR2)</v>
      </c>
      <c r="C222" s="10">
        <v>80</v>
      </c>
      <c r="D222" t="str">
        <f>LOOKUP(C222,Tasks!$A$2:$A$99,Tasks!$B$2:$B$99)</f>
        <v>Design of Optically matched spin rotators in RTL sections </v>
      </c>
    </row>
    <row r="223" spans="1:4" ht="12.75">
      <c r="A223">
        <v>4</v>
      </c>
      <c r="B223" t="str">
        <f>LOOKUP(A223,Choices!$A$2:$A$18,Choices!$B$2:$B$18)</f>
        <v>Detector VXD inner radius (IR1/IR2)</v>
      </c>
      <c r="C223" s="10">
        <v>81</v>
      </c>
      <c r="D223" t="str">
        <f>LOOKUP(C223,Tasks!$A$2:$A$99,Tasks!$B$2:$B$99)</f>
        <v>Conceptual Beam Dump engineering design</v>
      </c>
    </row>
    <row r="224" spans="1:4" ht="12.75">
      <c r="A224">
        <v>4</v>
      </c>
      <c r="B224" t="str">
        <f>LOOKUP(A224,Choices!$A$2:$A$18,Choices!$B$2:$B$18)</f>
        <v>Detector VXD inner radius (IR1/IR2)</v>
      </c>
      <c r="C224" s="10">
        <v>82</v>
      </c>
      <c r="D224" t="str">
        <f>LOOKUP(C224,Tasks!$A$2:$A$99,Tasks!$B$2:$B$99)</f>
        <v>Impact of apertures on SUSY</v>
      </c>
    </row>
    <row r="225" spans="1:4" ht="12.75">
      <c r="A225">
        <v>4</v>
      </c>
      <c r="B225" t="str">
        <f>LOOKUP(A225,Choices!$A$2:$A$18,Choices!$B$2:$B$18)</f>
        <v>Detector VXD inner radius (IR1/IR2)</v>
      </c>
      <c r="C225" s="10">
        <v>83</v>
      </c>
      <c r="D225" t="str">
        <f>LOOKUP(C225,Tasks!$A$2:$A$99,Tasks!$B$2:$B$99)</f>
        <v>Estimate uncertainty in rate of incoherent pair production and impact on VXD-Layer 1</v>
      </c>
    </row>
    <row r="226" spans="1:4" ht="12.75">
      <c r="A226">
        <v>4</v>
      </c>
      <c r="B226" t="str">
        <f>LOOKUP(A226,Choices!$A$2:$A$18,Choices!$B$2:$B$18)</f>
        <v>Detector VXD inner radius (IR1/IR2)</v>
      </c>
      <c r="C226" s="10">
        <v>84</v>
      </c>
      <c r="D226" t="str">
        <f>LOOKUP(C226,Tasks!$A$2:$A$99,Tasks!$B$2:$B$99)</f>
        <v>Continue study of how shape of bhabha energy distribution as measured in forward calorimeters is measure of cms Energy</v>
      </c>
    </row>
    <row r="227" spans="1:4" ht="12.75">
      <c r="A227">
        <v>4</v>
      </c>
      <c r="B227" t="str">
        <f>LOOKUP(A227,Choices!$A$2:$A$18,Choices!$B$2:$B$18)</f>
        <v>Detector VXD inner radius (IR1/IR2)</v>
      </c>
      <c r="C227" s="10">
        <v>85</v>
      </c>
      <c r="D227" t="str">
        <f>LOOKUP(C227,Tasks!$A$2:$A$99,Tasks!$B$2:$B$99)</f>
        <v>Continue study of how to infer CMS energy from measurements of radiative returns to the Z [ee -&gt; (Z -&gt; ll,qq) g]</v>
      </c>
    </row>
    <row r="228" spans="1:4" ht="12.75">
      <c r="A228">
        <v>4</v>
      </c>
      <c r="B228" t="str">
        <f>LOOKUP(A228,Choices!$A$2:$A$18,Choices!$B$2:$B$18)</f>
        <v>Detector VXD inner radius (IR1/IR2)</v>
      </c>
      <c r="C228" s="10">
        <v>86</v>
      </c>
      <c r="D228" t="str">
        <f>LOOKUP(C228,Tasks!$A$2:$A$99,Tasks!$B$2:$B$99)</f>
        <v>Continue study of how to infer the event boost which results from the ISR and beamstrahlung using measurements of the acollinearity in Bhabha events</v>
      </c>
    </row>
    <row r="229" spans="1:4" ht="12.75">
      <c r="A229">
        <v>4</v>
      </c>
      <c r="B229" t="str">
        <f>LOOKUP(A229,Choices!$A$2:$A$18,Choices!$B$2:$B$18)</f>
        <v>Detector VXD inner radius (IR1/IR2)</v>
      </c>
      <c r="C229" s="10">
        <v>87</v>
      </c>
      <c r="D229" t="str">
        <f>LOOKUP(C229,Tasks!$A$2:$A$99,Tasks!$B$2:$B$99)</f>
        <v>Define energy measurement scenario using the complementary information from beam and physics measurements</v>
      </c>
    </row>
    <row r="230" spans="1:4" ht="12.75">
      <c r="A230">
        <v>4</v>
      </c>
      <c r="B230" t="str">
        <f>LOOKUP(A230,Choices!$A$2:$A$18,Choices!$B$2:$B$18)</f>
        <v>Detector VXD inner radius (IR1/IR2)</v>
      </c>
      <c r="C230" s="10">
        <v>88</v>
      </c>
      <c r="D230" t="str">
        <f>LOOKUP(C230,Tasks!$A$2:$A$99,Tasks!$B$2:$B$99)</f>
        <v>Use LAT to measure Bhabha cross-section - Provide hermetic calorimetric coverage  (83.8 to 27.5 mrad)</v>
      </c>
    </row>
    <row r="231" spans="1:4" ht="12.75">
      <c r="A231">
        <v>4</v>
      </c>
      <c r="B231" t="str">
        <f>LOOKUP(A231,Choices!$A$2:$A$18,Choices!$B$2:$B$18)</f>
        <v>Detector VXD inner radius (IR1/IR2)</v>
      </c>
      <c r="C231" s="10">
        <v>89</v>
      </c>
      <c r="D231" t="str">
        <f>LOOKUP(C231,Tasks!$A$2:$A$99,Tasks!$B$2:$B$99)</f>
        <v>Use LCAL to measure pairs and track fast luminosity changes - Provide hermetic calorimetric coverage (30 to 5.4 mrad)</v>
      </c>
    </row>
    <row r="232" spans="1:4" ht="12.75">
      <c r="A232">
        <v>4</v>
      </c>
      <c r="B232" t="str">
        <f>LOOKUP(A232,Choices!$A$2:$A$18,Choices!$B$2:$B$18)</f>
        <v>Detector VXD inner radius (IR1/IR2)</v>
      </c>
      <c r="C232" s="10">
        <v>90</v>
      </c>
      <c r="D232" t="str">
        <f>LOOKUP(C232,Tasks!$A$2:$A$99,Tasks!$B$2:$B$99)</f>
        <v>Continue analysis of ee -&gt; WW and ee -&gt; Wen processes for polarization information</v>
      </c>
    </row>
    <row r="233" spans="1:4" ht="12.75">
      <c r="A233">
        <v>4</v>
      </c>
      <c r="B233" t="str">
        <f>LOOKUP(A233,Choices!$A$2:$A$18,Choices!$B$2:$B$18)</f>
        <v>Detector VXD inner radius (IR1/IR2)</v>
      </c>
      <c r="C233" s="10">
        <v>91</v>
      </c>
      <c r="D233" t="str">
        <f>LOOKUP(C233,Tasks!$A$2:$A$99,Tasks!$B$2:$B$99)</f>
        <v>BeamCal performance study and conceptual design</v>
      </c>
    </row>
    <row r="234" spans="1:4" ht="12.75">
      <c r="A234">
        <v>5</v>
      </c>
      <c r="B234" t="str">
        <f>LOOKUP(A234,Choices!$A$2:$A$18,Choices!$B$2:$B$18)</f>
        <v>Collimation Choices (both Irs)</v>
      </c>
      <c r="C234" s="10">
        <v>1</v>
      </c>
      <c r="D234" t="str">
        <f>LOOKUP(C234,Tasks!$A$2:$A$99,Tasks!$B$2:$B$99)</f>
        <v>Experimental tests of compact optics</v>
      </c>
    </row>
    <row r="235" spans="1:4" ht="12.75">
      <c r="A235">
        <v>5</v>
      </c>
      <c r="B235" t="str">
        <f>LOOKUP(A235,Choices!$A$2:$A$18,Choices!$B$2:$B$18)</f>
        <v>Collimation Choices (both Irs)</v>
      </c>
      <c r="C235" s="10">
        <v>2</v>
      </c>
      <c r="D235" t="str">
        <f>LOOKUP(C235,Tasks!$A$2:$A$99,Tasks!$B$2:$B$99)</f>
        <v>Electrostatic separator experimental tests in harsh environment, up to 500 GeV/beam, feasibility and reliability</v>
      </c>
    </row>
    <row r="236" spans="1:4" ht="12.75">
      <c r="A236">
        <v>5</v>
      </c>
      <c r="B236" t="str">
        <f>LOOKUP(A236,Choices!$A$2:$A$18,Choices!$B$2:$B$18)</f>
        <v>Collimation Choices (both Irs)</v>
      </c>
      <c r="C236" s="10">
        <v>3</v>
      </c>
      <c r="D236" t="str">
        <f>LOOKUP(C236,Tasks!$A$2:$A$99,Tasks!$B$2:$B$99)</f>
        <v>Experimental verification of backscattered photons in multi-bunch accelerator environment</v>
      </c>
    </row>
    <row r="237" spans="1:4" ht="12.75">
      <c r="A237">
        <v>5</v>
      </c>
      <c r="B237" t="str">
        <f>LOOKUP(A237,Choices!$A$2:$A$18,Choices!$B$2:$B$18)</f>
        <v>Collimation Choices (both Irs)</v>
      </c>
      <c r="C237" s="10">
        <v>4</v>
      </c>
      <c r="D237" t="str">
        <f>LOOKUP(C237,Tasks!$A$2:$A$99,Tasks!$B$2:$B$99)</f>
        <v>Experimental verification of photon-photon collisions</v>
      </c>
    </row>
    <row r="238" spans="1:4" ht="12.75">
      <c r="A238">
        <v>5</v>
      </c>
      <c r="B238" t="str">
        <f>LOOKUP(A238,Choices!$A$2:$A$18,Choices!$B$2:$B$18)</f>
        <v>Collimation Choices (both Irs)</v>
      </c>
      <c r="C238" s="10">
        <v>5</v>
      </c>
      <c r="D238" t="str">
        <f>LOOKUP(C238,Tasks!$A$2:$A$99,Tasks!$B$2:$B$99)</f>
        <v>Collimator material damage tests</v>
      </c>
    </row>
    <row r="239" spans="1:4" ht="12.75">
      <c r="A239">
        <v>5</v>
      </c>
      <c r="B239" t="str">
        <f>LOOKUP(A239,Choices!$A$2:$A$18,Choices!$B$2:$B$18)</f>
        <v>Collimation Choices (both Irs)</v>
      </c>
      <c r="C239" s="10">
        <v>6</v>
      </c>
      <c r="D239" t="str">
        <f>LOOKUP(C239,Tasks!$A$2:$A$99,Tasks!$B$2:$B$99)</f>
        <v>Collimator wakefield tests</v>
      </c>
    </row>
    <row r="240" spans="1:4" ht="12.75">
      <c r="A240">
        <v>5</v>
      </c>
      <c r="B240" t="str">
        <f>LOOKUP(A240,Choices!$A$2:$A$18,Choices!$B$2:$B$18)</f>
        <v>Collimation Choices (both Irs)</v>
      </c>
      <c r="C240" s="10">
        <v>7</v>
      </c>
      <c r="D240" t="str">
        <f>LOOKUP(C240,Tasks!$A$2:$A$99,Tasks!$B$2:$B$99)</f>
        <v>BPM tests in IR-like environment</v>
      </c>
    </row>
    <row r="241" spans="1:4" ht="12.75">
      <c r="A241">
        <v>5</v>
      </c>
      <c r="B241" t="str">
        <f>LOOKUP(A241,Choices!$A$2:$A$18,Choices!$B$2:$B$18)</f>
        <v>Collimation Choices (both Irs)</v>
      </c>
      <c r="C241" s="10">
        <v>8</v>
      </c>
      <c r="D241" t="str">
        <f>LOOKUP(C241,Tasks!$A$2:$A$99,Tasks!$B$2:$B$99)</f>
        <v>Pair monitor prototype beam test in ESA</v>
      </c>
    </row>
    <row r="242" spans="1:4" ht="12.75">
      <c r="A242">
        <v>5</v>
      </c>
      <c r="B242" t="str">
        <f>LOOKUP(A242,Choices!$A$2:$A$18,Choices!$B$2:$B$18)</f>
        <v>Collimation Choices (both Irs)</v>
      </c>
      <c r="C242" s="10">
        <v>9</v>
      </c>
      <c r="D242" t="str">
        <f>LOOKUP(C242,Tasks!$A$2:$A$99,Tasks!$B$2:$B$99)</f>
        <v>Prototype IR in ESA</v>
      </c>
    </row>
    <row r="243" spans="1:4" ht="12.75">
      <c r="A243">
        <v>5</v>
      </c>
      <c r="B243" t="str">
        <f>LOOKUP(A243,Choices!$A$2:$A$18,Choices!$B$2:$B$18)</f>
        <v>Collimation Choices (both Irs)</v>
      </c>
      <c r="C243" s="10">
        <v>10</v>
      </c>
      <c r="D243" t="str">
        <f>LOOKUP(C243,Tasks!$A$2:$A$99,Tasks!$B$2:$B$99)</f>
        <v>BPM tests at ESA and ATF</v>
      </c>
    </row>
    <row r="244" spans="1:4" ht="12.75">
      <c r="A244">
        <v>5</v>
      </c>
      <c r="B244" t="str">
        <f>LOOKUP(A244,Choices!$A$2:$A$18,Choices!$B$2:$B$18)</f>
        <v>Collimation Choices (both Irs)</v>
      </c>
      <c r="C244" s="10">
        <v>11</v>
      </c>
      <c r="D244" t="str">
        <f>LOOKUP(C244,Tasks!$A$2:$A$99,Tasks!$B$2:$B$99)</f>
        <v>Develop “disrupted” and “pairs” beam capability at ESA</v>
      </c>
    </row>
    <row r="245" spans="1:4" ht="12.75">
      <c r="A245">
        <v>5</v>
      </c>
      <c r="B245" t="str">
        <f>LOOKUP(A245,Choices!$A$2:$A$18,Choices!$B$2:$B$18)</f>
        <v>Collimation Choices (both Irs)</v>
      </c>
      <c r="C245" s="10">
        <v>12</v>
      </c>
      <c r="D245" t="str">
        <f>LOOKUP(C245,Tasks!$A$2:$A$99,Tasks!$B$2:$B$99)</f>
        <v>EMI Test of VXD and Detector electronics</v>
      </c>
    </row>
    <row r="246" spans="1:4" ht="12.75">
      <c r="A246">
        <v>5</v>
      </c>
      <c r="B246" t="str">
        <f>LOOKUP(A246,Choices!$A$2:$A$18,Choices!$B$2:$B$18)</f>
        <v>Collimation Choices (both Irs)</v>
      </c>
      <c r="C246" s="10">
        <v>13</v>
      </c>
      <c r="D246" t="str">
        <f>LOOKUP(C246,Tasks!$A$2:$A$99,Tasks!$B$2:$B$99)</f>
        <v>Collimation Study</v>
      </c>
    </row>
    <row r="247" spans="1:4" ht="12.75">
      <c r="A247">
        <v>5</v>
      </c>
      <c r="B247" t="str">
        <f>LOOKUP(A247,Choices!$A$2:$A$18,Choices!$B$2:$B$18)</f>
        <v>Collimation Choices (both Irs)</v>
      </c>
      <c r="C247" s="10">
        <v>14</v>
      </c>
      <c r="D247" t="str">
        <f>LOOKUP(C247,Tasks!$A$2:$A$99,Tasks!$B$2:$B$99)</f>
        <v>Tail-folding study</v>
      </c>
    </row>
    <row r="248" spans="1:4" ht="12.75">
      <c r="A248">
        <v>5</v>
      </c>
      <c r="B248" t="str">
        <f>LOOKUP(A248,Choices!$A$2:$A$18,Choices!$B$2:$B$18)</f>
        <v>Collimation Choices (both Irs)</v>
      </c>
      <c r="C248" s="10">
        <v>15</v>
      </c>
      <c r="D248" t="str">
        <f>LOOKUP(C248,Tasks!$A$2:$A$99,Tasks!$B$2:$B$99)</f>
        <v>Collimation system performance study</v>
      </c>
    </row>
    <row r="249" spans="1:4" ht="12.75">
      <c r="A249">
        <v>5</v>
      </c>
      <c r="B249" t="str">
        <f>LOOKUP(A249,Choices!$A$2:$A$18,Choices!$B$2:$B$18)</f>
        <v>Collimation Choices (both Irs)</v>
      </c>
      <c r="C249" s="10">
        <v>16</v>
      </c>
      <c r="D249" t="str">
        <f>LOOKUP(C249,Tasks!$A$2:$A$99,Tasks!$B$2:$B$99)</f>
        <v>Re-estimate of beam halo and decision on halo/beam fraction collimation system and shielding will be designed to handle</v>
      </c>
    </row>
    <row r="250" spans="1:4" ht="12.75">
      <c r="A250">
        <v>5</v>
      </c>
      <c r="B250" t="str">
        <f>LOOKUP(A250,Choices!$A$2:$A$18,Choices!$B$2:$B$18)</f>
        <v>Collimation Choices (both Irs)</v>
      </c>
      <c r="C250" s="10">
        <v>17</v>
      </c>
      <c r="D250" t="str">
        <f>LOOKUP(C250,Tasks!$A$2:$A$99,Tasks!$B$2:$B$99)</f>
        <v>Muon backgrounds</v>
      </c>
    </row>
    <row r="251" spans="1:4" ht="12.75">
      <c r="A251">
        <v>5</v>
      </c>
      <c r="B251" t="str">
        <f>LOOKUP(A251,Choices!$A$2:$A$18,Choices!$B$2:$B$18)</f>
        <v>Collimation Choices (both Irs)</v>
      </c>
      <c r="C251" s="10">
        <v>18</v>
      </c>
      <c r="D251" t="str">
        <f>LOOKUP(C251,Tasks!$A$2:$A$99,Tasks!$B$2:$B$99)</f>
        <v>Study backgrounds caused by main beam and halo as a function of crossing angle and extraction scheme</v>
      </c>
    </row>
    <row r="252" spans="1:4" ht="12.75">
      <c r="A252">
        <v>5</v>
      </c>
      <c r="B252" t="str">
        <f>LOOKUP(A252,Choices!$A$2:$A$18,Choices!$B$2:$B$18)</f>
        <v>Collimation Choices (both Irs)</v>
      </c>
      <c r="C252" s="10">
        <v>19</v>
      </c>
      <c r="D252" t="str">
        <f>LOOKUP(C252,Tasks!$A$2:$A$99,Tasks!$B$2:$B$99)</f>
        <v>Septum damage and background studies</v>
      </c>
    </row>
    <row r="253" spans="1:4" ht="12.75">
      <c r="A253">
        <v>5</v>
      </c>
      <c r="B253" t="str">
        <f>LOOKUP(A253,Choices!$A$2:$A$18,Choices!$B$2:$B$18)</f>
        <v>Collimation Choices (both Irs)</v>
      </c>
      <c r="C253" s="10">
        <v>20</v>
      </c>
      <c r="D253" t="str">
        <f>LOOKUP(C253,Tasks!$A$2:$A$99,Tasks!$B$2:$B$99)</f>
        <v>Detector background analyses: Core Beam, Halo &amp; SR </v>
      </c>
    </row>
    <row r="254" spans="1:4" ht="12.75">
      <c r="A254">
        <v>5</v>
      </c>
      <c r="B254" t="str">
        <f>LOOKUP(A254,Choices!$A$2:$A$18,Choices!$B$2:$B$18)</f>
        <v>Collimation Choices (both Irs)</v>
      </c>
      <c r="C254" s="10">
        <v>21</v>
      </c>
      <c r="D254" t="str">
        <f>LOOKUP(C254,Tasks!$A$2:$A$99,Tasks!$B$2:$B$99)</f>
        <v>Recalculation of all detector backgrounds once CDR version of IR Layouts are finalized</v>
      </c>
    </row>
    <row r="255" spans="1:4" ht="12.75">
      <c r="A255">
        <v>5</v>
      </c>
      <c r="B255" t="str">
        <f>LOOKUP(A255,Choices!$A$2:$A$18,Choices!$B$2:$B$18)</f>
        <v>Collimation Choices (both Irs)</v>
      </c>
      <c r="C255" s="10">
        <v>22</v>
      </c>
      <c r="D255" t="str">
        <f>LOOKUP(C255,Tasks!$A$2:$A$99,Tasks!$B$2:$B$99)</f>
        <v>Study of engineering layouts and conflicts</v>
      </c>
    </row>
    <row r="256" spans="1:4" ht="12.75">
      <c r="A256">
        <v>5</v>
      </c>
      <c r="B256" t="str">
        <f>LOOKUP(A256,Choices!$A$2:$A$18,Choices!$B$2:$B$18)</f>
        <v>Collimation Choices (both Irs)</v>
      </c>
      <c r="C256" s="10">
        <v>23</v>
      </c>
      <c r="D256" t="str">
        <f>LOOKUP(C256,Tasks!$A$2:$A$99,Tasks!$B$2:$B$99)</f>
        <v>Develop &amp; prototype Interferometric network for specific areas (e.g. energy spectrometer)</v>
      </c>
    </row>
    <row r="257" spans="1:4" ht="12.75">
      <c r="A257">
        <v>5</v>
      </c>
      <c r="B257" t="str">
        <f>LOOKUP(A257,Choices!$A$2:$A$18,Choices!$B$2:$B$18)</f>
        <v>Collimation Choices (both Irs)</v>
      </c>
      <c r="C257" s="10">
        <v>24</v>
      </c>
      <c r="D257" t="str">
        <f>LOOKUP(C257,Tasks!$A$2:$A$99,Tasks!$B$2:$B$99)</f>
        <v>Collimator material damage analysis</v>
      </c>
    </row>
    <row r="258" spans="1:4" ht="12.75">
      <c r="A258">
        <v>5</v>
      </c>
      <c r="B258" t="str">
        <f>LOOKUP(A258,Choices!$A$2:$A$18,Choices!$B$2:$B$18)</f>
        <v>Collimation Choices (both Irs)</v>
      </c>
      <c r="C258" s="10">
        <v>25</v>
      </c>
      <c r="D258" t="str">
        <f>LOOKUP(C258,Tasks!$A$2:$A$99,Tasks!$B$2:$B$99)</f>
        <v>Prototype collimators-exotic</v>
      </c>
    </row>
    <row r="259" spans="1:4" ht="12.75">
      <c r="A259">
        <v>5</v>
      </c>
      <c r="B259" t="str">
        <f>LOOKUP(A259,Choices!$A$2:$A$18,Choices!$B$2:$B$18)</f>
        <v>Collimation Choices (both Irs)</v>
      </c>
      <c r="C259" s="10">
        <v>26</v>
      </c>
      <c r="D259" t="str">
        <f>LOOKUP(C259,Tasks!$A$2:$A$99,Tasks!$B$2:$B$99)</f>
        <v>Prototype collimators-traditional</v>
      </c>
    </row>
    <row r="260" spans="1:4" ht="12.75">
      <c r="A260">
        <v>5</v>
      </c>
      <c r="B260" t="str">
        <f>LOOKUP(A260,Choices!$A$2:$A$18,Choices!$B$2:$B$18)</f>
        <v>Collimation Choices (both Irs)</v>
      </c>
      <c r="C260" s="10">
        <v>27</v>
      </c>
      <c r="D260" t="str">
        <f>LOOKUP(C260,Tasks!$A$2:$A$99,Tasks!$B$2:$B$99)</f>
        <v>Engineering study/prototypes any auxiliary vibration suppression system that can substantially reduce risk due to relative vibration of magnets</v>
      </c>
    </row>
    <row r="261" spans="1:4" ht="12.75">
      <c r="A261">
        <v>5</v>
      </c>
      <c r="B261" t="str">
        <f>LOOKUP(A261,Choices!$A$2:$A$18,Choices!$B$2:$B$18)</f>
        <v>Collimation Choices (both Irs)</v>
      </c>
      <c r="C261" s="10">
        <v>28</v>
      </c>
      <c r="D261" t="str">
        <f>LOOKUP(C261,Tasks!$A$2:$A$99,Tasks!$B$2:$B$99)</f>
        <v>Engineering design &amp; prototype BDS (not IR) quad supports and movers</v>
      </c>
    </row>
    <row r="262" spans="1:4" ht="12.75">
      <c r="A262">
        <v>5</v>
      </c>
      <c r="B262" t="str">
        <f>LOOKUP(A262,Choices!$A$2:$A$18,Choices!$B$2:$B$18)</f>
        <v>Collimation Choices (both Irs)</v>
      </c>
      <c r="C262" s="10">
        <v>29</v>
      </c>
      <c r="D262" t="str">
        <f>LOOKUP(C262,Tasks!$A$2:$A$99,Tasks!$B$2:$B$99)</f>
        <v>Document lengths, part counts, power requirements for working BDIR model</v>
      </c>
    </row>
    <row r="263" spans="1:4" ht="12.75">
      <c r="A263">
        <v>5</v>
      </c>
      <c r="B263" t="str">
        <f>LOOKUP(A263,Choices!$A$2:$A$18,Choices!$B$2:$B$18)</f>
        <v>Collimation Choices (both Irs)</v>
      </c>
      <c r="C263" s="10">
        <v>30</v>
      </c>
      <c r="D263" t="str">
        <f>LOOKUP(C263,Tasks!$A$2:$A$99,Tasks!$B$2:$B$99)</f>
        <v>Engineering study of compact SC quad</v>
      </c>
    </row>
    <row r="264" spans="1:4" ht="12.75">
      <c r="A264">
        <v>5</v>
      </c>
      <c r="B264" t="str">
        <f>LOOKUP(A264,Choices!$A$2:$A$18,Choices!$B$2:$B$18)</f>
        <v>Collimation Choices (both Irs)</v>
      </c>
      <c r="C264" s="10">
        <v>31</v>
      </c>
      <c r="D264" t="str">
        <f>LOOKUP(C264,Tasks!$A$2:$A$99,Tasks!$B$2:$B$99)</f>
        <v>Prototype of compact SC quad</v>
      </c>
    </row>
    <row r="265" spans="1:4" ht="12.75">
      <c r="A265">
        <v>5</v>
      </c>
      <c r="B265" t="str">
        <f>LOOKUP(A265,Choices!$A$2:$A$18,Choices!$B$2:$B$18)</f>
        <v>Collimation Choices (both Irs)</v>
      </c>
      <c r="C265" s="10">
        <v>32</v>
      </c>
      <c r="D265" t="str">
        <f>LOOKUP(C265,Tasks!$A$2:$A$99,Tasks!$B$2:$B$99)</f>
        <v>Engineering study of compact PM quad</v>
      </c>
    </row>
    <row r="266" spans="1:4" ht="12.75">
      <c r="A266">
        <v>5</v>
      </c>
      <c r="B266" t="str">
        <f>LOOKUP(A266,Choices!$A$2:$A$18,Choices!$B$2:$B$18)</f>
        <v>Collimation Choices (both Irs)</v>
      </c>
      <c r="C266" s="10">
        <v>33</v>
      </c>
      <c r="D266" t="str">
        <f>LOOKUP(C266,Tasks!$A$2:$A$99,Tasks!$B$2:$B$99)</f>
        <v>Prototype of compact PM quad</v>
      </c>
    </row>
    <row r="267" spans="1:4" ht="12.75">
      <c r="A267">
        <v>5</v>
      </c>
      <c r="B267" t="str">
        <f>LOOKUP(A267,Choices!$A$2:$A$18,Choices!$B$2:$B$18)</f>
        <v>Collimation Choices (both Irs)</v>
      </c>
      <c r="C267" s="10">
        <v>34</v>
      </c>
      <c r="D267" t="str">
        <f>LOOKUP(C267,Tasks!$A$2:$A$99,Tasks!$B$2:$B$99)</f>
        <v>Engineering study of large aperture traditional SC quad</v>
      </c>
    </row>
    <row r="268" spans="1:4" ht="12.75">
      <c r="A268">
        <v>5</v>
      </c>
      <c r="B268" t="str">
        <f>LOOKUP(A268,Choices!$A$2:$A$18,Choices!$B$2:$B$18)</f>
        <v>Collimation Choices (both Irs)</v>
      </c>
      <c r="C268" s="10">
        <v>35</v>
      </c>
      <c r="D268" t="str">
        <f>LOOKUP(C268,Tasks!$A$2:$A$99,Tasks!$B$2:$B$99)</f>
        <v>Prototype of large aperture traditional SC quad</v>
      </c>
    </row>
    <row r="269" spans="1:4" ht="12.75">
      <c r="A269">
        <v>5</v>
      </c>
      <c r="B269" t="str">
        <f>LOOKUP(A269,Choices!$A$2:$A$18,Choices!$B$2:$B$18)</f>
        <v>Collimation Choices (both Irs)</v>
      </c>
      <c r="C269" s="10">
        <v>36</v>
      </c>
      <c r="D269" t="str">
        <f>LOOKUP(C269,Tasks!$A$2:$A$99,Tasks!$B$2:$B$99)</f>
        <v>Study of gamma-gamma backgrounds vs. crossing angle</v>
      </c>
    </row>
    <row r="270" spans="1:4" ht="12.75">
      <c r="A270">
        <v>5</v>
      </c>
      <c r="B270" t="str">
        <f>LOOKUP(A270,Choices!$A$2:$A$18,Choices!$B$2:$B$18)</f>
        <v>Collimation Choices (both Irs)</v>
      </c>
      <c r="C270" s="10">
        <v>37</v>
      </c>
      <c r="D270" t="str">
        <f>LOOKUP(C270,Tasks!$A$2:$A$99,Tasks!$B$2:$B$99)</f>
        <v>Mechanical design of optical cavity for g-g laser</v>
      </c>
    </row>
    <row r="271" spans="1:4" ht="12.75">
      <c r="A271">
        <v>5</v>
      </c>
      <c r="B271" t="str">
        <f>LOOKUP(A271,Choices!$A$2:$A$18,Choices!$B$2:$B$18)</f>
        <v>Collimation Choices (both Irs)</v>
      </c>
      <c r="C271" s="10">
        <v>38</v>
      </c>
      <c r="D271" t="str">
        <f>LOOKUP(C271,Tasks!$A$2:$A$99,Tasks!$B$2:$B$99)</f>
        <v>Experimental test of g-g drive laser</v>
      </c>
    </row>
    <row r="272" spans="1:4" ht="12.75">
      <c r="A272">
        <v>5</v>
      </c>
      <c r="B272" t="str">
        <f>LOOKUP(A272,Choices!$A$2:$A$18,Choices!$B$2:$B$18)</f>
        <v>Collimation Choices (both Irs)</v>
      </c>
      <c r="C272" s="10">
        <v>39</v>
      </c>
      <c r="D272" t="str">
        <f>LOOKUP(C272,Tasks!$A$2:$A$99,Tasks!$B$2:$B$99)</f>
        <v>Experimental test of g-g mirror stability, damage</v>
      </c>
    </row>
    <row r="273" spans="1:4" ht="12.75">
      <c r="A273">
        <v>5</v>
      </c>
      <c r="B273" t="str">
        <f>LOOKUP(A273,Choices!$A$2:$A$18,Choices!$B$2:$B$18)</f>
        <v>Collimation Choices (both Irs)</v>
      </c>
      <c r="C273" s="10">
        <v>40</v>
      </c>
      <c r="D273" t="str">
        <f>LOOKUP(C273,Tasks!$A$2:$A$99,Tasks!$B$2:$B$99)</f>
        <v>Experimental test of g-g optical cavity</v>
      </c>
    </row>
    <row r="274" spans="1:4" ht="12.75">
      <c r="A274">
        <v>5</v>
      </c>
      <c r="B274" t="str">
        <f>LOOKUP(A274,Choices!$A$2:$A$18,Choices!$B$2:$B$18)</f>
        <v>Collimation Choices (both Irs)</v>
      </c>
      <c r="C274" s="10">
        <v>41</v>
      </c>
      <c r="D274" t="str">
        <f>LOOKUP(C274,Tasks!$A$2:$A$99,Tasks!$B$2:$B$99)</f>
        <v>Measurement of spin precession through existing bending magnets to extract the integrated bending field used is a spectrometre - The claim is that reduced requirements on BPMs result because larger bend angles and drifts can be used - A prerequisite of this method is polarisation of both beams</v>
      </c>
    </row>
    <row r="275" spans="1:4" ht="12.75">
      <c r="A275">
        <v>5</v>
      </c>
      <c r="B275" t="str">
        <f>LOOKUP(A275,Choices!$A$2:$A$18,Choices!$B$2:$B$18)</f>
        <v>Collimation Choices (both Irs)</v>
      </c>
      <c r="C275" s="10">
        <v>42</v>
      </c>
      <c r="D275" t="str">
        <f>LOOKUP(C275,Tasks!$A$2:$A$99,Tasks!$B$2:$B$99)</f>
        <v>Track relative changes in energy distribution by measuring the spent beam</v>
      </c>
    </row>
    <row r="276" spans="1:4" ht="12.75">
      <c r="A276">
        <v>5</v>
      </c>
      <c r="B276" t="str">
        <f>LOOKUP(A276,Choices!$A$2:$A$18,Choices!$B$2:$B$18)</f>
        <v>Collimation Choices (both Irs)</v>
      </c>
      <c r="C276" s="10">
        <v>43</v>
      </c>
      <c r="D276" t="str">
        <f>LOOKUP(C276,Tasks!$A$2:$A$99,Tasks!$B$2:$B$99)</f>
        <v>Develop &amp; prototype &amp; beam test cavity BPM for pre-IP energy spectrometer</v>
      </c>
    </row>
    <row r="277" spans="1:4" ht="12.75">
      <c r="A277">
        <v>5</v>
      </c>
      <c r="B277" t="str">
        <f>LOOKUP(A277,Choices!$A$2:$A$18,Choices!$B$2:$B$18)</f>
        <v>Collimation Choices (both Irs)</v>
      </c>
      <c r="C277" s="10">
        <v>44</v>
      </c>
      <c r="D277" t="str">
        <f>LOOKUP(C277,Tasks!$A$2:$A$99,Tasks!$B$2:$B$99)</f>
        <v>Develop &amp; prototype &amp; beam test large aperture BPMs for BDS</v>
      </c>
    </row>
    <row r="278" spans="1:4" ht="12.75">
      <c r="A278">
        <v>5</v>
      </c>
      <c r="B278" t="str">
        <f>LOOKUP(A278,Choices!$A$2:$A$18,Choices!$B$2:$B$18)</f>
        <v>Collimation Choices (both Irs)</v>
      </c>
      <c r="C278" s="10">
        <v>45</v>
      </c>
      <c r="D278" t="str">
        <f>LOOKUP(C278,Tasks!$A$2:$A$99,Tasks!$B$2:$B$99)</f>
        <v>Laser wire prototypes &amp; tests</v>
      </c>
    </row>
    <row r="279" spans="1:4" ht="12.75">
      <c r="A279">
        <v>5</v>
      </c>
      <c r="B279" t="str">
        <f>LOOKUP(A279,Choices!$A$2:$A$18,Choices!$B$2:$B$18)</f>
        <v>Collimation Choices (both Irs)</v>
      </c>
      <c r="C279" s="10">
        <v>46</v>
      </c>
      <c r="D279" t="str">
        <f>LOOKUP(C279,Tasks!$A$2:$A$99,Tasks!$B$2:$B$99)</f>
        <v>Develop &amp; prototype &amp; beam test BPMs for IR</v>
      </c>
    </row>
    <row r="280" spans="1:4" ht="12.75">
      <c r="A280">
        <v>5</v>
      </c>
      <c r="B280" t="str">
        <f>LOOKUP(A280,Choices!$A$2:$A$18,Choices!$B$2:$B$18)</f>
        <v>Collimation Choices (both Irs)</v>
      </c>
      <c r="C280" s="10">
        <v>47</v>
      </c>
      <c r="D280" t="str">
        <f>LOOKUP(C280,Tasks!$A$2:$A$99,Tasks!$B$2:$B$99)</f>
        <v>Develop next generation nanometer scale beam size monitor</v>
      </c>
    </row>
    <row r="281" spans="1:4" ht="12.75">
      <c r="A281">
        <v>5</v>
      </c>
      <c r="B281" t="str">
        <f>LOOKUP(A281,Choices!$A$2:$A$18,Choices!$B$2:$B$18)</f>
        <v>Collimation Choices (both Irs)</v>
      </c>
      <c r="C281" s="10">
        <v>48</v>
      </c>
      <c r="D281" t="str">
        <f>LOOKUP(C281,Tasks!$A$2:$A$99,Tasks!$B$2:$B$99)</f>
        <v>Develop conceptual plan for post-IP energy spectrometer</v>
      </c>
    </row>
    <row r="282" spans="1:4" ht="12.75">
      <c r="A282">
        <v>5</v>
      </c>
      <c r="B282" t="str">
        <f>LOOKUP(A282,Choices!$A$2:$A$18,Choices!$B$2:$B$18)</f>
        <v>Collimation Choices (both Irs)</v>
      </c>
      <c r="C282" s="10">
        <v>49</v>
      </c>
      <c r="D282" t="str">
        <f>LOOKUP(C282,Tasks!$A$2:$A$99,Tasks!$B$2:$B$99)</f>
        <v>Laser wire design, prototypes &amp; tests</v>
      </c>
    </row>
    <row r="283" spans="1:4" ht="12.75">
      <c r="A283">
        <v>5</v>
      </c>
      <c r="B283" t="str">
        <f>LOOKUP(A283,Choices!$A$2:$A$18,Choices!$B$2:$B$18)</f>
        <v>Collimation Choices (both Irs)</v>
      </c>
      <c r="C283" s="10">
        <v>50</v>
      </c>
      <c r="D283" t="str">
        <f>LOOKUP(C283,Tasks!$A$2:$A$99,Tasks!$B$2:$B$99)</f>
        <v>SLC style wire scanner design, prototypes, &amp; test</v>
      </c>
    </row>
    <row r="284" spans="1:4" ht="12.75">
      <c r="A284">
        <v>5</v>
      </c>
      <c r="B284" t="str">
        <f>LOOKUP(A284,Choices!$A$2:$A$18,Choices!$B$2:$B$18)</f>
        <v>Collimation Choices (both Irs)</v>
      </c>
      <c r="C284" s="10">
        <v>51</v>
      </c>
      <c r="D284" t="str">
        <f>LOOKUP(C284,Tasks!$A$2:$A$99,Tasks!$B$2:$B$99)</f>
        <v>Shintake laser interferometer design, prototypes &amp; tests</v>
      </c>
    </row>
    <row r="285" spans="1:4" ht="12.75">
      <c r="A285">
        <v>5</v>
      </c>
      <c r="B285" t="str">
        <f>LOOKUP(A285,Choices!$A$2:$A$18,Choices!$B$2:$B$18)</f>
        <v>Collimation Choices (both Irs)</v>
      </c>
      <c r="C285" s="10">
        <v>52</v>
      </c>
      <c r="D285" t="str">
        <f>LOOKUP(C285,Tasks!$A$2:$A$99,Tasks!$B$2:$B$99)</f>
        <v>Conceptual design of Pre-IP and Post-IP compton polarimeters</v>
      </c>
    </row>
    <row r="286" spans="1:4" ht="12.75">
      <c r="A286">
        <v>5</v>
      </c>
      <c r="B286" t="str">
        <f>LOOKUP(A286,Choices!$A$2:$A$18,Choices!$B$2:$B$18)</f>
        <v>Collimation Choices (both Irs)</v>
      </c>
      <c r="C286" s="10">
        <v>53</v>
      </c>
      <c r="D286" t="str">
        <f>LOOKUP(C286,Tasks!$A$2:$A$99,Tasks!$B$2:$B$99)</f>
        <v>Design, prototypes &amp; tests of a RF cavity to provide time-dependent kick allowing to extract bunch length from transverse size </v>
      </c>
    </row>
    <row r="287" spans="1:4" ht="12.75">
      <c r="A287">
        <v>5</v>
      </c>
      <c r="B287" t="str">
        <f>LOOKUP(A287,Choices!$A$2:$A$18,Choices!$B$2:$B$18)</f>
        <v>Collimation Choices (both Irs)</v>
      </c>
      <c r="C287" s="10">
        <v>54</v>
      </c>
      <c r="D287" t="str">
        <f>LOOKUP(C287,Tasks!$A$2:$A$99,Tasks!$B$2:$B$99)</f>
        <v>Beam position monitors based on cavity</v>
      </c>
    </row>
    <row r="288" spans="1:4" ht="12.75">
      <c r="A288">
        <v>5</v>
      </c>
      <c r="B288" t="str">
        <f>LOOKUP(A288,Choices!$A$2:$A$18,Choices!$B$2:$B$18)</f>
        <v>Collimation Choices (both Irs)</v>
      </c>
      <c r="C288" s="10">
        <v>55</v>
      </c>
      <c r="D288" t="str">
        <f>LOOKUP(C288,Tasks!$A$2:$A$99,Tasks!$B$2:$B$99)</f>
        <v>Beam position monitors based on stripline and on cavity</v>
      </c>
    </row>
    <row r="289" spans="1:4" ht="12.75">
      <c r="A289">
        <v>5</v>
      </c>
      <c r="B289" t="str">
        <f>LOOKUP(A289,Choices!$A$2:$A$18,Choices!$B$2:$B$18)</f>
        <v>Collimation Choices (both Irs)</v>
      </c>
      <c r="C289" s="10">
        <v>56</v>
      </c>
      <c r="D289" t="str">
        <f>LOOKUP(C289,Tasks!$A$2:$A$99,Tasks!$B$2:$B$99)</f>
        <v>Study of tuning techniques</v>
      </c>
    </row>
    <row r="290" spans="1:4" ht="12.75">
      <c r="A290">
        <v>5</v>
      </c>
      <c r="B290" t="str">
        <f>LOOKUP(A290,Choices!$A$2:$A$18,Choices!$B$2:$B$18)</f>
        <v>Collimation Choices (both Irs)</v>
      </c>
      <c r="C290" s="10">
        <v>57</v>
      </c>
      <c r="D290" t="str">
        <f>LOOKUP(C290,Tasks!$A$2:$A$99,Tasks!$B$2:$B$99)</f>
        <v>Study effect of S-shaped bunches on Luminosity stabilization</v>
      </c>
    </row>
    <row r="291" spans="1:4" ht="12.75">
      <c r="A291">
        <v>5</v>
      </c>
      <c r="B291" t="str">
        <f>LOOKUP(A291,Choices!$A$2:$A$18,Choices!$B$2:$B$18)</f>
        <v>Collimation Choices (both Irs)</v>
      </c>
      <c r="C291" s="10">
        <v>58</v>
      </c>
      <c r="D291" t="str">
        <f>LOOKUP(C291,Tasks!$A$2:$A$99,Tasks!$B$2:$B$99)</f>
        <v>Study of integrated feedback system performance</v>
      </c>
    </row>
    <row r="292" spans="1:4" ht="12.75">
      <c r="A292">
        <v>5</v>
      </c>
      <c r="B292" t="str">
        <f>LOOKUP(A292,Choices!$A$2:$A$18,Choices!$B$2:$B$18)</f>
        <v>Collimation Choices (both Irs)</v>
      </c>
      <c r="C292" s="10">
        <v>59</v>
      </c>
      <c r="D292" t="str">
        <f>LOOKUP(C292,Tasks!$A$2:$A$99,Tasks!$B$2:$B$99)</f>
        <v>Feasibility study of RF cavity for angle feedback</v>
      </c>
    </row>
    <row r="293" spans="1:4" ht="12.75">
      <c r="A293">
        <v>5</v>
      </c>
      <c r="B293" t="str">
        <f>LOOKUP(A293,Choices!$A$2:$A$18,Choices!$B$2:$B$18)</f>
        <v>Collimation Choices (both Irs)</v>
      </c>
      <c r="C293" s="10">
        <v>60</v>
      </c>
      <c r="D293" t="str">
        <f>LOOKUP(C293,Tasks!$A$2:$A$99,Tasks!$B$2:$B$99)</f>
        <v>Luminosity diagnostic study</v>
      </c>
    </row>
    <row r="294" spans="1:4" ht="12.75">
      <c r="A294">
        <v>5</v>
      </c>
      <c r="B294" t="str">
        <f>LOOKUP(A294,Choices!$A$2:$A$18,Choices!$B$2:$B$18)</f>
        <v>Collimation Choices (both Irs)</v>
      </c>
      <c r="C294" s="10">
        <v>61</v>
      </c>
      <c r="D294" t="str">
        <f>LOOKUP(C294,Tasks!$A$2:$A$99,Tasks!$B$2:$B$99)</f>
        <v>Optimize LUM by using beam-beam deflections, pairs and BDS trajectory measuremnts</v>
      </c>
    </row>
    <row r="295" spans="1:4" ht="12.75">
      <c r="A295">
        <v>5</v>
      </c>
      <c r="B295" t="str">
        <f>LOOKUP(A295,Choices!$A$2:$A$18,Choices!$B$2:$B$18)</f>
        <v>Collimation Choices (both Irs)</v>
      </c>
      <c r="C295" s="10">
        <v>62</v>
      </c>
      <c r="D295" t="str">
        <f>LOOKUP(C295,Tasks!$A$2:$A$99,Tasks!$B$2:$B$99)</f>
        <v>Experimental measurements of quad stability in linac cryostat</v>
      </c>
    </row>
    <row r="296" spans="1:4" ht="12.75">
      <c r="A296">
        <v>5</v>
      </c>
      <c r="B296" t="str">
        <f>LOOKUP(A296,Choices!$A$2:$A$18,Choices!$B$2:$B$18)</f>
        <v>Collimation Choices (both Irs)</v>
      </c>
      <c r="C296" s="10">
        <v>63</v>
      </c>
      <c r="D296" t="str">
        <f>LOOKUP(C296,Tasks!$A$2:$A$99,Tasks!$B$2:$B$99)</f>
        <v>Experimental measurements of cold mass stability in SC Final Quad</v>
      </c>
    </row>
    <row r="297" spans="1:4" ht="12.75">
      <c r="A297">
        <v>5</v>
      </c>
      <c r="B297" t="str">
        <f>LOOKUP(A297,Choices!$A$2:$A$18,Choices!$B$2:$B$18)</f>
        <v>Collimation Choices (both Irs)</v>
      </c>
      <c r="C297" s="10">
        <v>64</v>
      </c>
      <c r="D297" t="str">
        <f>LOOKUP(C297,Tasks!$A$2:$A$99,Tasks!$B$2:$B$99)</f>
        <v>Study utility/location of a Shintake style laser interferometer</v>
      </c>
    </row>
    <row r="298" spans="1:4" ht="12.75">
      <c r="A298">
        <v>5</v>
      </c>
      <c r="B298" t="str">
        <f>LOOKUP(A298,Choices!$A$2:$A$18,Choices!$B$2:$B$18)</f>
        <v>Collimation Choices (both Irs)</v>
      </c>
      <c r="C298" s="10">
        <v>65</v>
      </c>
      <c r="D298" t="str">
        <f>LOOKUP(C298,Tasks!$A$2:$A$99,Tasks!$B$2:$B$99)</f>
        <v>Pair monitor performance study and conceptual design</v>
      </c>
    </row>
    <row r="299" spans="1:4" ht="12.75">
      <c r="A299">
        <v>5</v>
      </c>
      <c r="B299" t="str">
        <f>LOOKUP(A299,Choices!$A$2:$A$18,Choices!$B$2:$B$18)</f>
        <v>Collimation Choices (both Irs)</v>
      </c>
      <c r="C299" s="10">
        <v>66</v>
      </c>
      <c r="D299" t="str">
        <f>LOOKUP(C299,Tasks!$A$2:$A$99,Tasks!$B$2:$B$99)</f>
        <v>L* Study</v>
      </c>
    </row>
    <row r="300" spans="1:4" ht="12.75">
      <c r="A300">
        <v>5</v>
      </c>
      <c r="B300" t="str">
        <f>LOOKUP(A300,Choices!$A$2:$A$18,Choices!$B$2:$B$18)</f>
        <v>Collimation Choices (both Irs)</v>
      </c>
      <c r="C300" s="10">
        <v>67</v>
      </c>
      <c r="D300" t="str">
        <f>LOOKUP(C300,Tasks!$A$2:$A$99,Tasks!$B$2:$B$99)</f>
        <v>Crab cavity prototype tests of phase control and stability</v>
      </c>
    </row>
    <row r="301" spans="1:4" ht="12.75">
      <c r="A301">
        <v>5</v>
      </c>
      <c r="B301" t="str">
        <f>LOOKUP(A301,Choices!$A$2:$A$18,Choices!$B$2:$B$18)</f>
        <v>Collimation Choices (both Irs)</v>
      </c>
      <c r="C301" s="10">
        <v>68</v>
      </c>
      <c r="D301" t="str">
        <f>LOOKUP(C301,Tasks!$A$2:$A$99,Tasks!$B$2:$B$99)</f>
        <v>Agree on working model (Strawman) for IR Layout for both IRs</v>
      </c>
    </row>
    <row r="302" spans="1:4" ht="12.75">
      <c r="A302">
        <v>5</v>
      </c>
      <c r="B302" t="str">
        <f>LOOKUP(A302,Choices!$A$2:$A$18,Choices!$B$2:$B$18)</f>
        <v>Collimation Choices (both Irs)</v>
      </c>
      <c r="C302" s="10">
        <v>69</v>
      </c>
      <c r="D302" t="str">
        <f>LOOKUP(C302,Tasks!$A$2:$A$99,Tasks!$B$2:$B$99)</f>
        <v>Conceptual IR Engineering design</v>
      </c>
    </row>
    <row r="303" spans="1:4" ht="12.75">
      <c r="A303">
        <v>5</v>
      </c>
      <c r="B303" t="str">
        <f>LOOKUP(A303,Choices!$A$2:$A$18,Choices!$B$2:$B$18)</f>
        <v>Collimation Choices (both Irs)</v>
      </c>
      <c r="C303" s="10">
        <v>70</v>
      </c>
      <c r="D303" t="str">
        <f>LOOKUP(C303,Tasks!$A$2:$A$99,Tasks!$B$2:$B$99)</f>
        <v>Detailed IR Engineering design</v>
      </c>
    </row>
    <row r="304" spans="1:4" ht="12.75">
      <c r="A304">
        <v>5</v>
      </c>
      <c r="B304" t="str">
        <f>LOOKUP(A304,Choices!$A$2:$A$18,Choices!$B$2:$B$18)</f>
        <v>Collimation Choices (both Irs)</v>
      </c>
      <c r="C304" s="10">
        <v>71</v>
      </c>
      <c r="D304" t="str">
        <f>LOOKUP(C304,Tasks!$A$2:$A$99,Tasks!$B$2:$B$99)</f>
        <v>Agree on working BDIR model</v>
      </c>
    </row>
    <row r="305" spans="1:4" ht="12.75">
      <c r="A305">
        <v>5</v>
      </c>
      <c r="B305" t="str">
        <f>LOOKUP(A305,Choices!$A$2:$A$18,Choices!$B$2:$B$18)</f>
        <v>Collimation Choices (both Irs)</v>
      </c>
      <c r="C305" s="10">
        <v>72</v>
      </c>
      <c r="D305" t="str">
        <f>LOOKUP(C305,Tasks!$A$2:$A$99,Tasks!$B$2:$B$99)</f>
        <v>Assemble and release internally consistent set of BDIR decks describing working BDIR model</v>
      </c>
    </row>
    <row r="306" spans="1:4" ht="12.75">
      <c r="A306">
        <v>5</v>
      </c>
      <c r="B306" t="str">
        <f>LOOKUP(A306,Choices!$A$2:$A$18,Choices!$B$2:$B$18)</f>
        <v>Collimation Choices (both Irs)</v>
      </c>
      <c r="C306" s="10">
        <v>73</v>
      </c>
      <c r="D306" t="str">
        <f>LOOKUP(C306,Tasks!$A$2:$A$99,Tasks!$B$2:$B$99)</f>
        <v>Extraction Line Design</v>
      </c>
    </row>
    <row r="307" spans="1:4" ht="12.75">
      <c r="A307">
        <v>5</v>
      </c>
      <c r="B307" t="str">
        <f>LOOKUP(A307,Choices!$A$2:$A$18,Choices!$B$2:$B$18)</f>
        <v>Collimation Choices (both Irs)</v>
      </c>
      <c r="C307" s="10">
        <v>74</v>
      </c>
      <c r="D307" t="str">
        <f>LOOKUP(C307,Tasks!$A$2:$A$99,Tasks!$B$2:$B$99)</f>
        <v>Solenoid compensation study</v>
      </c>
    </row>
    <row r="308" spans="1:4" ht="12.75">
      <c r="A308">
        <v>5</v>
      </c>
      <c r="B308" t="str">
        <f>LOOKUP(A308,Choices!$A$2:$A$18,Choices!$B$2:$B$18)</f>
        <v>Collimation Choices (both Irs)</v>
      </c>
      <c r="C308" s="10">
        <v>75</v>
      </c>
      <c r="D308" t="str">
        <f>LOOKUP(C308,Tasks!$A$2:$A$99,Tasks!$B$2:$B$99)</f>
        <v>Study of impact of last drift space before detector required for zero or very small crossing angle designs</v>
      </c>
    </row>
    <row r="309" spans="1:4" ht="12.75">
      <c r="A309">
        <v>5</v>
      </c>
      <c r="B309" t="str">
        <f>LOOKUP(A309,Choices!$A$2:$A$18,Choices!$B$2:$B$18)</f>
        <v>Collimation Choices (both Irs)</v>
      </c>
      <c r="C309" s="10">
        <v>76</v>
      </c>
      <c r="D309" t="str">
        <f>LOOKUP(C309,Tasks!$A$2:$A$99,Tasks!$B$2:$B$99)</f>
        <v>Design of final doublet or quadruplet</v>
      </c>
    </row>
    <row r="310" spans="1:4" ht="12.75">
      <c r="A310">
        <v>5</v>
      </c>
      <c r="B310" t="str">
        <f>LOOKUP(A310,Choices!$A$2:$A$18,Choices!$B$2:$B$18)</f>
        <v>Collimation Choices (both Irs)</v>
      </c>
      <c r="C310" s="10">
        <v>77</v>
      </c>
      <c r="D310" t="str">
        <f>LOOKUP(C310,Tasks!$A$2:$A$99,Tasks!$B$2:$B$99)</f>
        <v>Study of final focus philosophy</v>
      </c>
    </row>
    <row r="311" spans="1:4" ht="12.75">
      <c r="A311">
        <v>5</v>
      </c>
      <c r="B311" t="str">
        <f>LOOKUP(A311,Choices!$A$2:$A$18,Choices!$B$2:$B$18)</f>
        <v>Collimation Choices (both Irs)</v>
      </c>
      <c r="C311" s="10">
        <v>78</v>
      </c>
      <c r="D311" t="str">
        <f>LOOKUP(C311,Tasks!$A$2:$A$99,Tasks!$B$2:$B$99)</f>
        <v>Study of multi-TeV upgrade modifications</v>
      </c>
    </row>
    <row r="312" spans="1:4" ht="12.75">
      <c r="A312">
        <v>5</v>
      </c>
      <c r="B312" t="str">
        <f>LOOKUP(A312,Choices!$A$2:$A$18,Choices!$B$2:$B$18)</f>
        <v>Collimation Choices (both Irs)</v>
      </c>
      <c r="C312" s="10">
        <v>79</v>
      </c>
      <c r="D312" t="str">
        <f>LOOKUP(C312,Tasks!$A$2:$A$99,Tasks!$B$2:$B$99)</f>
        <v>Study effect of wakefields in BDS</v>
      </c>
    </row>
    <row r="313" spans="1:4" ht="12.75">
      <c r="A313">
        <v>5</v>
      </c>
      <c r="B313" t="str">
        <f>LOOKUP(A313,Choices!$A$2:$A$18,Choices!$B$2:$B$18)</f>
        <v>Collimation Choices (both Irs)</v>
      </c>
      <c r="C313" s="10">
        <v>80</v>
      </c>
      <c r="D313" t="str">
        <f>LOOKUP(C313,Tasks!$A$2:$A$99,Tasks!$B$2:$B$99)</f>
        <v>Design of Optically matched spin rotators in RTL sections </v>
      </c>
    </row>
    <row r="314" spans="1:4" ht="12.75">
      <c r="A314">
        <v>5</v>
      </c>
      <c r="B314" t="str">
        <f>LOOKUP(A314,Choices!$A$2:$A$18,Choices!$B$2:$B$18)</f>
        <v>Collimation Choices (both Irs)</v>
      </c>
      <c r="C314" s="10">
        <v>81</v>
      </c>
      <c r="D314" t="str">
        <f>LOOKUP(C314,Tasks!$A$2:$A$99,Tasks!$B$2:$B$99)</f>
        <v>Conceptual Beam Dump engineering design</v>
      </c>
    </row>
    <row r="315" spans="1:4" ht="12.75">
      <c r="A315">
        <v>5</v>
      </c>
      <c r="B315" t="str">
        <f>LOOKUP(A315,Choices!$A$2:$A$18,Choices!$B$2:$B$18)</f>
        <v>Collimation Choices (both Irs)</v>
      </c>
      <c r="C315" s="10">
        <v>82</v>
      </c>
      <c r="D315" t="str">
        <f>LOOKUP(C315,Tasks!$A$2:$A$99,Tasks!$B$2:$B$99)</f>
        <v>Impact of apertures on SUSY</v>
      </c>
    </row>
    <row r="316" spans="1:4" ht="12.75">
      <c r="A316">
        <v>5</v>
      </c>
      <c r="B316" t="str">
        <f>LOOKUP(A316,Choices!$A$2:$A$18,Choices!$B$2:$B$18)</f>
        <v>Collimation Choices (both Irs)</v>
      </c>
      <c r="C316" s="10">
        <v>83</v>
      </c>
      <c r="D316" t="str">
        <f>LOOKUP(C316,Tasks!$A$2:$A$99,Tasks!$B$2:$B$99)</f>
        <v>Estimate uncertainty in rate of incoherent pair production and impact on VXD-Layer 1</v>
      </c>
    </row>
    <row r="317" spans="1:4" ht="12.75">
      <c r="A317">
        <v>5</v>
      </c>
      <c r="B317" t="str">
        <f>LOOKUP(A317,Choices!$A$2:$A$18,Choices!$B$2:$B$18)</f>
        <v>Collimation Choices (both Irs)</v>
      </c>
      <c r="C317" s="10">
        <v>84</v>
      </c>
      <c r="D317" t="str">
        <f>LOOKUP(C317,Tasks!$A$2:$A$99,Tasks!$B$2:$B$99)</f>
        <v>Continue study of how shape of bhabha energy distribution as measured in forward calorimeters is measure of cms Energy</v>
      </c>
    </row>
    <row r="318" spans="1:4" ht="12.75">
      <c r="A318">
        <v>5</v>
      </c>
      <c r="B318" t="str">
        <f>LOOKUP(A318,Choices!$A$2:$A$18,Choices!$B$2:$B$18)</f>
        <v>Collimation Choices (both Irs)</v>
      </c>
      <c r="C318" s="10">
        <v>85</v>
      </c>
      <c r="D318" t="str">
        <f>LOOKUP(C318,Tasks!$A$2:$A$99,Tasks!$B$2:$B$99)</f>
        <v>Continue study of how to infer CMS energy from measurements of radiative returns to the Z [ee -&gt; (Z -&gt; ll,qq) g]</v>
      </c>
    </row>
    <row r="319" spans="1:4" ht="12.75">
      <c r="A319">
        <v>5</v>
      </c>
      <c r="B319" t="str">
        <f>LOOKUP(A319,Choices!$A$2:$A$18,Choices!$B$2:$B$18)</f>
        <v>Collimation Choices (both Irs)</v>
      </c>
      <c r="C319" s="10">
        <v>86</v>
      </c>
      <c r="D319" t="str">
        <f>LOOKUP(C319,Tasks!$A$2:$A$99,Tasks!$B$2:$B$99)</f>
        <v>Continue study of how to infer the event boost which results from the ISR and beamstrahlung using measurements of the acollinearity in Bhabha events</v>
      </c>
    </row>
    <row r="320" spans="1:4" ht="12.75">
      <c r="A320">
        <v>5</v>
      </c>
      <c r="B320" t="str">
        <f>LOOKUP(A320,Choices!$A$2:$A$18,Choices!$B$2:$B$18)</f>
        <v>Collimation Choices (both Irs)</v>
      </c>
      <c r="C320" s="10">
        <v>87</v>
      </c>
      <c r="D320" t="str">
        <f>LOOKUP(C320,Tasks!$A$2:$A$99,Tasks!$B$2:$B$99)</f>
        <v>Define energy measurement scenario using the complementary information from beam and physics measurements</v>
      </c>
    </row>
    <row r="321" spans="1:4" ht="12.75">
      <c r="A321">
        <v>5</v>
      </c>
      <c r="B321" t="str">
        <f>LOOKUP(A321,Choices!$A$2:$A$18,Choices!$B$2:$B$18)</f>
        <v>Collimation Choices (both Irs)</v>
      </c>
      <c r="C321" s="10">
        <v>88</v>
      </c>
      <c r="D321" t="str">
        <f>LOOKUP(C321,Tasks!$A$2:$A$99,Tasks!$B$2:$B$99)</f>
        <v>Use LAT to measure Bhabha cross-section - Provide hermetic calorimetric coverage  (83.8 to 27.5 mrad)</v>
      </c>
    </row>
    <row r="322" spans="1:4" ht="12.75">
      <c r="A322">
        <v>5</v>
      </c>
      <c r="B322" t="str">
        <f>LOOKUP(A322,Choices!$A$2:$A$18,Choices!$B$2:$B$18)</f>
        <v>Collimation Choices (both Irs)</v>
      </c>
      <c r="C322" s="10">
        <v>89</v>
      </c>
      <c r="D322" t="str">
        <f>LOOKUP(C322,Tasks!$A$2:$A$99,Tasks!$B$2:$B$99)</f>
        <v>Use LCAL to measure pairs and track fast luminosity changes - Provide hermetic calorimetric coverage (30 to 5.4 mrad)</v>
      </c>
    </row>
    <row r="323" spans="1:4" ht="12.75">
      <c r="A323">
        <v>5</v>
      </c>
      <c r="B323" t="str">
        <f>LOOKUP(A323,Choices!$A$2:$A$18,Choices!$B$2:$B$18)</f>
        <v>Collimation Choices (both Irs)</v>
      </c>
      <c r="C323" s="10">
        <v>90</v>
      </c>
      <c r="D323" t="str">
        <f>LOOKUP(C323,Tasks!$A$2:$A$99,Tasks!$B$2:$B$99)</f>
        <v>Continue analysis of ee -&gt; WW and ee -&gt; Wen processes for polarization information</v>
      </c>
    </row>
    <row r="324" spans="1:4" ht="12.75">
      <c r="A324">
        <v>5</v>
      </c>
      <c r="B324" t="str">
        <f>LOOKUP(A324,Choices!$A$2:$A$18,Choices!$B$2:$B$18)</f>
        <v>Collimation Choices (both Irs)</v>
      </c>
      <c r="C324" s="10">
        <v>91</v>
      </c>
      <c r="D324" t="str">
        <f>LOOKUP(C324,Tasks!$A$2:$A$99,Tasks!$B$2:$B$99)</f>
        <v>BeamCal performance study and conceptual design</v>
      </c>
    </row>
    <row r="325" spans="1:4" ht="12.75">
      <c r="A325">
        <v>6</v>
      </c>
      <c r="B325" t="str">
        <f>LOOKUP(A325,Choices!$A$2:$A$18,Choices!$B$2:$B$18)</f>
        <v>MPS Questions</v>
      </c>
      <c r="C325" s="10">
        <v>1</v>
      </c>
      <c r="D325" t="str">
        <f>LOOKUP(C325,Tasks!$A$2:$A$99,Tasks!$B$2:$B$99)</f>
        <v>Experimental tests of compact optics</v>
      </c>
    </row>
    <row r="326" spans="1:4" ht="12.75">
      <c r="A326">
        <v>6</v>
      </c>
      <c r="B326" t="str">
        <f>LOOKUP(A326,Choices!$A$2:$A$18,Choices!$B$2:$B$18)</f>
        <v>MPS Questions</v>
      </c>
      <c r="C326" s="10">
        <v>2</v>
      </c>
      <c r="D326" t="str">
        <f>LOOKUP(C326,Tasks!$A$2:$A$99,Tasks!$B$2:$B$99)</f>
        <v>Electrostatic separator experimental tests in harsh environment, up to 500 GeV/beam, feasibility and reliability</v>
      </c>
    </row>
    <row r="327" spans="1:4" ht="12.75">
      <c r="A327">
        <v>6</v>
      </c>
      <c r="B327" t="str">
        <f>LOOKUP(A327,Choices!$A$2:$A$18,Choices!$B$2:$B$18)</f>
        <v>MPS Questions</v>
      </c>
      <c r="C327" s="10">
        <v>3</v>
      </c>
      <c r="D327" t="str">
        <f>LOOKUP(C327,Tasks!$A$2:$A$99,Tasks!$B$2:$B$99)</f>
        <v>Experimental verification of backscattered photons in multi-bunch accelerator environment</v>
      </c>
    </row>
    <row r="328" spans="1:4" ht="12.75">
      <c r="A328">
        <v>6</v>
      </c>
      <c r="B328" t="str">
        <f>LOOKUP(A328,Choices!$A$2:$A$18,Choices!$B$2:$B$18)</f>
        <v>MPS Questions</v>
      </c>
      <c r="C328" s="10">
        <v>4</v>
      </c>
      <c r="D328" t="str">
        <f>LOOKUP(C328,Tasks!$A$2:$A$99,Tasks!$B$2:$B$99)</f>
        <v>Experimental verification of photon-photon collisions</v>
      </c>
    </row>
    <row r="329" spans="1:4" ht="12.75">
      <c r="A329">
        <v>6</v>
      </c>
      <c r="B329" t="str">
        <f>LOOKUP(A329,Choices!$A$2:$A$18,Choices!$B$2:$B$18)</f>
        <v>MPS Questions</v>
      </c>
      <c r="C329" s="10">
        <v>5</v>
      </c>
      <c r="D329" t="str">
        <f>LOOKUP(C329,Tasks!$A$2:$A$99,Tasks!$B$2:$B$99)</f>
        <v>Collimator material damage tests</v>
      </c>
    </row>
    <row r="330" spans="1:4" ht="12.75">
      <c r="A330">
        <v>6</v>
      </c>
      <c r="B330" t="str">
        <f>LOOKUP(A330,Choices!$A$2:$A$18,Choices!$B$2:$B$18)</f>
        <v>MPS Questions</v>
      </c>
      <c r="C330" s="10">
        <v>6</v>
      </c>
      <c r="D330" t="str">
        <f>LOOKUP(C330,Tasks!$A$2:$A$99,Tasks!$B$2:$B$99)</f>
        <v>Collimator wakefield tests</v>
      </c>
    </row>
    <row r="331" spans="1:4" ht="12.75">
      <c r="A331">
        <v>6</v>
      </c>
      <c r="B331" t="str">
        <f>LOOKUP(A331,Choices!$A$2:$A$18,Choices!$B$2:$B$18)</f>
        <v>MPS Questions</v>
      </c>
      <c r="C331" s="10">
        <v>7</v>
      </c>
      <c r="D331" t="str">
        <f>LOOKUP(C331,Tasks!$A$2:$A$99,Tasks!$B$2:$B$99)</f>
        <v>BPM tests in IR-like environment</v>
      </c>
    </row>
    <row r="332" spans="1:4" ht="12.75">
      <c r="A332">
        <v>6</v>
      </c>
      <c r="B332" t="str">
        <f>LOOKUP(A332,Choices!$A$2:$A$18,Choices!$B$2:$B$18)</f>
        <v>MPS Questions</v>
      </c>
      <c r="C332" s="10">
        <v>8</v>
      </c>
      <c r="D332" t="str">
        <f>LOOKUP(C332,Tasks!$A$2:$A$99,Tasks!$B$2:$B$99)</f>
        <v>Pair monitor prototype beam test in ESA</v>
      </c>
    </row>
    <row r="333" spans="1:4" ht="12.75">
      <c r="A333">
        <v>6</v>
      </c>
      <c r="B333" t="str">
        <f>LOOKUP(A333,Choices!$A$2:$A$18,Choices!$B$2:$B$18)</f>
        <v>MPS Questions</v>
      </c>
      <c r="C333" s="10">
        <v>9</v>
      </c>
      <c r="D333" t="str">
        <f>LOOKUP(C333,Tasks!$A$2:$A$99,Tasks!$B$2:$B$99)</f>
        <v>Prototype IR in ESA</v>
      </c>
    </row>
    <row r="334" spans="1:4" ht="12.75">
      <c r="A334">
        <v>6</v>
      </c>
      <c r="B334" t="str">
        <f>LOOKUP(A334,Choices!$A$2:$A$18,Choices!$B$2:$B$18)</f>
        <v>MPS Questions</v>
      </c>
      <c r="C334" s="10">
        <v>10</v>
      </c>
      <c r="D334" t="str">
        <f>LOOKUP(C334,Tasks!$A$2:$A$99,Tasks!$B$2:$B$99)</f>
        <v>BPM tests at ESA and ATF</v>
      </c>
    </row>
    <row r="335" spans="1:4" ht="12.75">
      <c r="A335">
        <v>6</v>
      </c>
      <c r="B335" t="str">
        <f>LOOKUP(A335,Choices!$A$2:$A$18,Choices!$B$2:$B$18)</f>
        <v>MPS Questions</v>
      </c>
      <c r="C335" s="10">
        <v>11</v>
      </c>
      <c r="D335" t="str">
        <f>LOOKUP(C335,Tasks!$A$2:$A$99,Tasks!$B$2:$B$99)</f>
        <v>Develop “disrupted” and “pairs” beam capability at ESA</v>
      </c>
    </row>
    <row r="336" spans="1:4" ht="12.75">
      <c r="A336">
        <v>6</v>
      </c>
      <c r="B336" t="str">
        <f>LOOKUP(A336,Choices!$A$2:$A$18,Choices!$B$2:$B$18)</f>
        <v>MPS Questions</v>
      </c>
      <c r="C336" s="10">
        <v>12</v>
      </c>
      <c r="D336" t="str">
        <f>LOOKUP(C336,Tasks!$A$2:$A$99,Tasks!$B$2:$B$99)</f>
        <v>EMI Test of VXD and Detector electronics</v>
      </c>
    </row>
    <row r="337" spans="1:4" ht="12.75">
      <c r="A337">
        <v>6</v>
      </c>
      <c r="B337" t="str">
        <f>LOOKUP(A337,Choices!$A$2:$A$18,Choices!$B$2:$B$18)</f>
        <v>MPS Questions</v>
      </c>
      <c r="C337" s="10">
        <v>13</v>
      </c>
      <c r="D337" t="str">
        <f>LOOKUP(C337,Tasks!$A$2:$A$99,Tasks!$B$2:$B$99)</f>
        <v>Collimation Study</v>
      </c>
    </row>
    <row r="338" spans="1:4" ht="12.75">
      <c r="A338">
        <v>6</v>
      </c>
      <c r="B338" t="str">
        <f>LOOKUP(A338,Choices!$A$2:$A$18,Choices!$B$2:$B$18)</f>
        <v>MPS Questions</v>
      </c>
      <c r="C338" s="10">
        <v>14</v>
      </c>
      <c r="D338" t="str">
        <f>LOOKUP(C338,Tasks!$A$2:$A$99,Tasks!$B$2:$B$99)</f>
        <v>Tail-folding study</v>
      </c>
    </row>
    <row r="339" spans="1:4" ht="12.75">
      <c r="A339">
        <v>6</v>
      </c>
      <c r="B339" t="str">
        <f>LOOKUP(A339,Choices!$A$2:$A$18,Choices!$B$2:$B$18)</f>
        <v>MPS Questions</v>
      </c>
      <c r="C339" s="10">
        <v>15</v>
      </c>
      <c r="D339" t="str">
        <f>LOOKUP(C339,Tasks!$A$2:$A$99,Tasks!$B$2:$B$99)</f>
        <v>Collimation system performance study</v>
      </c>
    </row>
    <row r="340" spans="1:4" ht="12.75">
      <c r="A340">
        <v>6</v>
      </c>
      <c r="B340" t="str">
        <f>LOOKUP(A340,Choices!$A$2:$A$18,Choices!$B$2:$B$18)</f>
        <v>MPS Questions</v>
      </c>
      <c r="C340" s="10">
        <v>16</v>
      </c>
      <c r="D340" t="str">
        <f>LOOKUP(C340,Tasks!$A$2:$A$99,Tasks!$B$2:$B$99)</f>
        <v>Re-estimate of beam halo and decision on halo/beam fraction collimation system and shielding will be designed to handle</v>
      </c>
    </row>
    <row r="341" spans="1:4" ht="12.75">
      <c r="A341">
        <v>6</v>
      </c>
      <c r="B341" t="str">
        <f>LOOKUP(A341,Choices!$A$2:$A$18,Choices!$B$2:$B$18)</f>
        <v>MPS Questions</v>
      </c>
      <c r="C341" s="10">
        <v>17</v>
      </c>
      <c r="D341" t="str">
        <f>LOOKUP(C341,Tasks!$A$2:$A$99,Tasks!$B$2:$B$99)</f>
        <v>Muon backgrounds</v>
      </c>
    </row>
    <row r="342" spans="1:4" ht="12.75">
      <c r="A342">
        <v>6</v>
      </c>
      <c r="B342" t="str">
        <f>LOOKUP(A342,Choices!$A$2:$A$18,Choices!$B$2:$B$18)</f>
        <v>MPS Questions</v>
      </c>
      <c r="C342" s="10">
        <v>18</v>
      </c>
      <c r="D342" t="str">
        <f>LOOKUP(C342,Tasks!$A$2:$A$99,Tasks!$B$2:$B$99)</f>
        <v>Study backgrounds caused by main beam and halo as a function of crossing angle and extraction scheme</v>
      </c>
    </row>
    <row r="343" spans="1:4" ht="12.75">
      <c r="A343">
        <v>6</v>
      </c>
      <c r="B343" t="str">
        <f>LOOKUP(A343,Choices!$A$2:$A$18,Choices!$B$2:$B$18)</f>
        <v>MPS Questions</v>
      </c>
      <c r="C343" s="10">
        <v>19</v>
      </c>
      <c r="D343" t="str">
        <f>LOOKUP(C343,Tasks!$A$2:$A$99,Tasks!$B$2:$B$99)</f>
        <v>Septum damage and background studies</v>
      </c>
    </row>
    <row r="344" spans="1:4" ht="12.75">
      <c r="A344">
        <v>6</v>
      </c>
      <c r="B344" t="str">
        <f>LOOKUP(A344,Choices!$A$2:$A$18,Choices!$B$2:$B$18)</f>
        <v>MPS Questions</v>
      </c>
      <c r="C344" s="10">
        <v>20</v>
      </c>
      <c r="D344" t="str">
        <f>LOOKUP(C344,Tasks!$A$2:$A$99,Tasks!$B$2:$B$99)</f>
        <v>Detector background analyses: Core Beam, Halo &amp; SR </v>
      </c>
    </row>
    <row r="345" spans="1:4" ht="12.75">
      <c r="A345">
        <v>6</v>
      </c>
      <c r="B345" t="str">
        <f>LOOKUP(A345,Choices!$A$2:$A$18,Choices!$B$2:$B$18)</f>
        <v>MPS Questions</v>
      </c>
      <c r="C345" s="10">
        <v>21</v>
      </c>
      <c r="D345" t="str">
        <f>LOOKUP(C345,Tasks!$A$2:$A$99,Tasks!$B$2:$B$99)</f>
        <v>Recalculation of all detector backgrounds once CDR version of IR Layouts are finalized</v>
      </c>
    </row>
    <row r="346" spans="1:4" ht="12.75">
      <c r="A346">
        <v>6</v>
      </c>
      <c r="B346" t="str">
        <f>LOOKUP(A346,Choices!$A$2:$A$18,Choices!$B$2:$B$18)</f>
        <v>MPS Questions</v>
      </c>
      <c r="C346" s="10">
        <v>22</v>
      </c>
      <c r="D346" t="str">
        <f>LOOKUP(C346,Tasks!$A$2:$A$99,Tasks!$B$2:$B$99)</f>
        <v>Study of engineering layouts and conflicts</v>
      </c>
    </row>
    <row r="347" spans="1:4" ht="12.75">
      <c r="A347">
        <v>6</v>
      </c>
      <c r="B347" t="str">
        <f>LOOKUP(A347,Choices!$A$2:$A$18,Choices!$B$2:$B$18)</f>
        <v>MPS Questions</v>
      </c>
      <c r="C347" s="10">
        <v>23</v>
      </c>
      <c r="D347" t="str">
        <f>LOOKUP(C347,Tasks!$A$2:$A$99,Tasks!$B$2:$B$99)</f>
        <v>Develop &amp; prototype Interferometric network for specific areas (e.g. energy spectrometer)</v>
      </c>
    </row>
    <row r="348" spans="1:4" ht="12.75">
      <c r="A348">
        <v>6</v>
      </c>
      <c r="B348" t="str">
        <f>LOOKUP(A348,Choices!$A$2:$A$18,Choices!$B$2:$B$18)</f>
        <v>MPS Questions</v>
      </c>
      <c r="C348" s="10">
        <v>24</v>
      </c>
      <c r="D348" t="str">
        <f>LOOKUP(C348,Tasks!$A$2:$A$99,Tasks!$B$2:$B$99)</f>
        <v>Collimator material damage analysis</v>
      </c>
    </row>
    <row r="349" spans="1:4" ht="12.75">
      <c r="A349">
        <v>6</v>
      </c>
      <c r="B349" t="str">
        <f>LOOKUP(A349,Choices!$A$2:$A$18,Choices!$B$2:$B$18)</f>
        <v>MPS Questions</v>
      </c>
      <c r="C349" s="10">
        <v>25</v>
      </c>
      <c r="D349" t="str">
        <f>LOOKUP(C349,Tasks!$A$2:$A$99,Tasks!$B$2:$B$99)</f>
        <v>Prototype collimators-exotic</v>
      </c>
    </row>
    <row r="350" spans="1:4" ht="12.75">
      <c r="A350">
        <v>6</v>
      </c>
      <c r="B350" t="str">
        <f>LOOKUP(A350,Choices!$A$2:$A$18,Choices!$B$2:$B$18)</f>
        <v>MPS Questions</v>
      </c>
      <c r="C350" s="10">
        <v>26</v>
      </c>
      <c r="D350" t="str">
        <f>LOOKUP(C350,Tasks!$A$2:$A$99,Tasks!$B$2:$B$99)</f>
        <v>Prototype collimators-traditional</v>
      </c>
    </row>
    <row r="351" spans="1:4" ht="12.75">
      <c r="A351">
        <v>6</v>
      </c>
      <c r="B351" t="str">
        <f>LOOKUP(A351,Choices!$A$2:$A$18,Choices!$B$2:$B$18)</f>
        <v>MPS Questions</v>
      </c>
      <c r="C351" s="10">
        <v>27</v>
      </c>
      <c r="D351" t="str">
        <f>LOOKUP(C351,Tasks!$A$2:$A$99,Tasks!$B$2:$B$99)</f>
        <v>Engineering study/prototypes any auxiliary vibration suppression system that can substantially reduce risk due to relative vibration of magnets</v>
      </c>
    </row>
    <row r="352" spans="1:4" ht="12.75">
      <c r="A352">
        <v>6</v>
      </c>
      <c r="B352" t="str">
        <f>LOOKUP(A352,Choices!$A$2:$A$18,Choices!$B$2:$B$18)</f>
        <v>MPS Questions</v>
      </c>
      <c r="C352" s="10">
        <v>28</v>
      </c>
      <c r="D352" t="str">
        <f>LOOKUP(C352,Tasks!$A$2:$A$99,Tasks!$B$2:$B$99)</f>
        <v>Engineering design &amp; prototype BDS (not IR) quad supports and movers</v>
      </c>
    </row>
    <row r="353" spans="1:4" ht="12.75">
      <c r="A353">
        <v>6</v>
      </c>
      <c r="B353" t="str">
        <f>LOOKUP(A353,Choices!$A$2:$A$18,Choices!$B$2:$B$18)</f>
        <v>MPS Questions</v>
      </c>
      <c r="C353" s="10">
        <v>29</v>
      </c>
      <c r="D353" t="str">
        <f>LOOKUP(C353,Tasks!$A$2:$A$99,Tasks!$B$2:$B$99)</f>
        <v>Document lengths, part counts, power requirements for working BDIR model</v>
      </c>
    </row>
    <row r="354" spans="1:4" ht="12.75">
      <c r="A354">
        <v>6</v>
      </c>
      <c r="B354" t="str">
        <f>LOOKUP(A354,Choices!$A$2:$A$18,Choices!$B$2:$B$18)</f>
        <v>MPS Questions</v>
      </c>
      <c r="C354" s="10">
        <v>30</v>
      </c>
      <c r="D354" t="str">
        <f>LOOKUP(C354,Tasks!$A$2:$A$99,Tasks!$B$2:$B$99)</f>
        <v>Engineering study of compact SC quad</v>
      </c>
    </row>
    <row r="355" spans="1:4" ht="12.75">
      <c r="A355">
        <v>6</v>
      </c>
      <c r="B355" t="str">
        <f>LOOKUP(A355,Choices!$A$2:$A$18,Choices!$B$2:$B$18)</f>
        <v>MPS Questions</v>
      </c>
      <c r="C355" s="10">
        <v>31</v>
      </c>
      <c r="D355" t="str">
        <f>LOOKUP(C355,Tasks!$A$2:$A$99,Tasks!$B$2:$B$99)</f>
        <v>Prototype of compact SC quad</v>
      </c>
    </row>
    <row r="356" spans="1:4" ht="12.75">
      <c r="A356">
        <v>6</v>
      </c>
      <c r="B356" t="str">
        <f>LOOKUP(A356,Choices!$A$2:$A$18,Choices!$B$2:$B$18)</f>
        <v>MPS Questions</v>
      </c>
      <c r="C356" s="10">
        <v>32</v>
      </c>
      <c r="D356" t="str">
        <f>LOOKUP(C356,Tasks!$A$2:$A$99,Tasks!$B$2:$B$99)</f>
        <v>Engineering study of compact PM quad</v>
      </c>
    </row>
    <row r="357" spans="1:4" ht="12.75">
      <c r="A357">
        <v>6</v>
      </c>
      <c r="B357" t="str">
        <f>LOOKUP(A357,Choices!$A$2:$A$18,Choices!$B$2:$B$18)</f>
        <v>MPS Questions</v>
      </c>
      <c r="C357" s="10">
        <v>33</v>
      </c>
      <c r="D357" t="str">
        <f>LOOKUP(C357,Tasks!$A$2:$A$99,Tasks!$B$2:$B$99)</f>
        <v>Prototype of compact PM quad</v>
      </c>
    </row>
    <row r="358" spans="1:4" ht="12.75">
      <c r="A358">
        <v>6</v>
      </c>
      <c r="B358" t="str">
        <f>LOOKUP(A358,Choices!$A$2:$A$18,Choices!$B$2:$B$18)</f>
        <v>MPS Questions</v>
      </c>
      <c r="C358" s="10">
        <v>34</v>
      </c>
      <c r="D358" t="str">
        <f>LOOKUP(C358,Tasks!$A$2:$A$99,Tasks!$B$2:$B$99)</f>
        <v>Engineering study of large aperture traditional SC quad</v>
      </c>
    </row>
    <row r="359" spans="1:4" ht="12.75">
      <c r="A359">
        <v>6</v>
      </c>
      <c r="B359" t="str">
        <f>LOOKUP(A359,Choices!$A$2:$A$18,Choices!$B$2:$B$18)</f>
        <v>MPS Questions</v>
      </c>
      <c r="C359" s="10">
        <v>35</v>
      </c>
      <c r="D359" t="str">
        <f>LOOKUP(C359,Tasks!$A$2:$A$99,Tasks!$B$2:$B$99)</f>
        <v>Prototype of large aperture traditional SC quad</v>
      </c>
    </row>
    <row r="360" spans="1:4" ht="12.75">
      <c r="A360">
        <v>6</v>
      </c>
      <c r="B360" t="str">
        <f>LOOKUP(A360,Choices!$A$2:$A$18,Choices!$B$2:$B$18)</f>
        <v>MPS Questions</v>
      </c>
      <c r="C360" s="10">
        <v>36</v>
      </c>
      <c r="D360" t="str">
        <f>LOOKUP(C360,Tasks!$A$2:$A$99,Tasks!$B$2:$B$99)</f>
        <v>Study of gamma-gamma backgrounds vs. crossing angle</v>
      </c>
    </row>
    <row r="361" spans="1:4" ht="12.75">
      <c r="A361">
        <v>6</v>
      </c>
      <c r="B361" t="str">
        <f>LOOKUP(A361,Choices!$A$2:$A$18,Choices!$B$2:$B$18)</f>
        <v>MPS Questions</v>
      </c>
      <c r="C361" s="10">
        <v>37</v>
      </c>
      <c r="D361" t="str">
        <f>LOOKUP(C361,Tasks!$A$2:$A$99,Tasks!$B$2:$B$99)</f>
        <v>Mechanical design of optical cavity for g-g laser</v>
      </c>
    </row>
    <row r="362" spans="1:4" ht="12.75">
      <c r="A362">
        <v>6</v>
      </c>
      <c r="B362" t="str">
        <f>LOOKUP(A362,Choices!$A$2:$A$18,Choices!$B$2:$B$18)</f>
        <v>MPS Questions</v>
      </c>
      <c r="C362" s="10">
        <v>38</v>
      </c>
      <c r="D362" t="str">
        <f>LOOKUP(C362,Tasks!$A$2:$A$99,Tasks!$B$2:$B$99)</f>
        <v>Experimental test of g-g drive laser</v>
      </c>
    </row>
    <row r="363" spans="1:4" ht="12.75">
      <c r="A363">
        <v>6</v>
      </c>
      <c r="B363" t="str">
        <f>LOOKUP(A363,Choices!$A$2:$A$18,Choices!$B$2:$B$18)</f>
        <v>MPS Questions</v>
      </c>
      <c r="C363" s="10">
        <v>39</v>
      </c>
      <c r="D363" t="str">
        <f>LOOKUP(C363,Tasks!$A$2:$A$99,Tasks!$B$2:$B$99)</f>
        <v>Experimental test of g-g mirror stability, damage</v>
      </c>
    </row>
    <row r="364" spans="1:4" ht="12.75">
      <c r="A364">
        <v>6</v>
      </c>
      <c r="B364" t="str">
        <f>LOOKUP(A364,Choices!$A$2:$A$18,Choices!$B$2:$B$18)</f>
        <v>MPS Questions</v>
      </c>
      <c r="C364" s="10">
        <v>40</v>
      </c>
      <c r="D364" t="str">
        <f>LOOKUP(C364,Tasks!$A$2:$A$99,Tasks!$B$2:$B$99)</f>
        <v>Experimental test of g-g optical cavity</v>
      </c>
    </row>
    <row r="365" spans="1:4" ht="12.75">
      <c r="A365">
        <v>6</v>
      </c>
      <c r="B365" t="str">
        <f>LOOKUP(A365,Choices!$A$2:$A$18,Choices!$B$2:$B$18)</f>
        <v>MPS Questions</v>
      </c>
      <c r="C365" s="10">
        <v>41</v>
      </c>
      <c r="D365" t="str">
        <f>LOOKUP(C365,Tasks!$A$2:$A$99,Tasks!$B$2:$B$99)</f>
        <v>Measurement of spin precession through existing bending magnets to extract the integrated bending field used is a spectrometre - The claim is that reduced requirements on BPMs result because larger bend angles and drifts can be used - A prerequisite of this method is polarisation of both beams</v>
      </c>
    </row>
    <row r="366" spans="1:4" ht="12.75">
      <c r="A366">
        <v>6</v>
      </c>
      <c r="B366" t="str">
        <f>LOOKUP(A366,Choices!$A$2:$A$18,Choices!$B$2:$B$18)</f>
        <v>MPS Questions</v>
      </c>
      <c r="C366" s="10">
        <v>42</v>
      </c>
      <c r="D366" t="str">
        <f>LOOKUP(C366,Tasks!$A$2:$A$99,Tasks!$B$2:$B$99)</f>
        <v>Track relative changes in energy distribution by measuring the spent beam</v>
      </c>
    </row>
    <row r="367" spans="1:4" ht="12.75">
      <c r="A367">
        <v>6</v>
      </c>
      <c r="B367" t="str">
        <f>LOOKUP(A367,Choices!$A$2:$A$18,Choices!$B$2:$B$18)</f>
        <v>MPS Questions</v>
      </c>
      <c r="C367" s="10">
        <v>43</v>
      </c>
      <c r="D367" t="str">
        <f>LOOKUP(C367,Tasks!$A$2:$A$99,Tasks!$B$2:$B$99)</f>
        <v>Develop &amp; prototype &amp; beam test cavity BPM for pre-IP energy spectrometer</v>
      </c>
    </row>
    <row r="368" spans="1:4" ht="12.75">
      <c r="A368">
        <v>6</v>
      </c>
      <c r="B368" t="str">
        <f>LOOKUP(A368,Choices!$A$2:$A$18,Choices!$B$2:$B$18)</f>
        <v>MPS Questions</v>
      </c>
      <c r="C368" s="10">
        <v>44</v>
      </c>
      <c r="D368" t="str">
        <f>LOOKUP(C368,Tasks!$A$2:$A$99,Tasks!$B$2:$B$99)</f>
        <v>Develop &amp; prototype &amp; beam test large aperture BPMs for BDS</v>
      </c>
    </row>
    <row r="369" spans="1:4" ht="12.75">
      <c r="A369">
        <v>6</v>
      </c>
      <c r="B369" t="str">
        <f>LOOKUP(A369,Choices!$A$2:$A$18,Choices!$B$2:$B$18)</f>
        <v>MPS Questions</v>
      </c>
      <c r="C369" s="10">
        <v>45</v>
      </c>
      <c r="D369" t="str">
        <f>LOOKUP(C369,Tasks!$A$2:$A$99,Tasks!$B$2:$B$99)</f>
        <v>Laser wire prototypes &amp; tests</v>
      </c>
    </row>
    <row r="370" spans="1:4" ht="12.75">
      <c r="A370">
        <v>6</v>
      </c>
      <c r="B370" t="str">
        <f>LOOKUP(A370,Choices!$A$2:$A$18,Choices!$B$2:$B$18)</f>
        <v>MPS Questions</v>
      </c>
      <c r="C370" s="10">
        <v>46</v>
      </c>
      <c r="D370" t="str">
        <f>LOOKUP(C370,Tasks!$A$2:$A$99,Tasks!$B$2:$B$99)</f>
        <v>Develop &amp; prototype &amp; beam test BPMs for IR</v>
      </c>
    </row>
    <row r="371" spans="1:4" ht="12.75">
      <c r="A371">
        <v>6</v>
      </c>
      <c r="B371" t="str">
        <f>LOOKUP(A371,Choices!$A$2:$A$18,Choices!$B$2:$B$18)</f>
        <v>MPS Questions</v>
      </c>
      <c r="C371" s="10">
        <v>47</v>
      </c>
      <c r="D371" t="str">
        <f>LOOKUP(C371,Tasks!$A$2:$A$99,Tasks!$B$2:$B$99)</f>
        <v>Develop next generation nanometer scale beam size monitor</v>
      </c>
    </row>
    <row r="372" spans="1:4" ht="12.75">
      <c r="A372">
        <v>6</v>
      </c>
      <c r="B372" t="str">
        <f>LOOKUP(A372,Choices!$A$2:$A$18,Choices!$B$2:$B$18)</f>
        <v>MPS Questions</v>
      </c>
      <c r="C372" s="10">
        <v>48</v>
      </c>
      <c r="D372" t="str">
        <f>LOOKUP(C372,Tasks!$A$2:$A$99,Tasks!$B$2:$B$99)</f>
        <v>Develop conceptual plan for post-IP energy spectrometer</v>
      </c>
    </row>
    <row r="373" spans="1:4" ht="12.75">
      <c r="A373">
        <v>6</v>
      </c>
      <c r="B373" t="str">
        <f>LOOKUP(A373,Choices!$A$2:$A$18,Choices!$B$2:$B$18)</f>
        <v>MPS Questions</v>
      </c>
      <c r="C373" s="10">
        <v>49</v>
      </c>
      <c r="D373" t="str">
        <f>LOOKUP(C373,Tasks!$A$2:$A$99,Tasks!$B$2:$B$99)</f>
        <v>Laser wire design, prototypes &amp; tests</v>
      </c>
    </row>
    <row r="374" spans="1:4" ht="12.75">
      <c r="A374">
        <v>6</v>
      </c>
      <c r="B374" t="str">
        <f>LOOKUP(A374,Choices!$A$2:$A$18,Choices!$B$2:$B$18)</f>
        <v>MPS Questions</v>
      </c>
      <c r="C374" s="10">
        <v>50</v>
      </c>
      <c r="D374" t="str">
        <f>LOOKUP(C374,Tasks!$A$2:$A$99,Tasks!$B$2:$B$99)</f>
        <v>SLC style wire scanner design, prototypes, &amp; test</v>
      </c>
    </row>
    <row r="375" spans="1:4" ht="12.75">
      <c r="A375">
        <v>6</v>
      </c>
      <c r="B375" t="str">
        <f>LOOKUP(A375,Choices!$A$2:$A$18,Choices!$B$2:$B$18)</f>
        <v>MPS Questions</v>
      </c>
      <c r="C375" s="10">
        <v>51</v>
      </c>
      <c r="D375" t="str">
        <f>LOOKUP(C375,Tasks!$A$2:$A$99,Tasks!$B$2:$B$99)</f>
        <v>Shintake laser interferometer design, prototypes &amp; tests</v>
      </c>
    </row>
    <row r="376" spans="1:4" ht="12.75">
      <c r="A376">
        <v>6</v>
      </c>
      <c r="B376" t="str">
        <f>LOOKUP(A376,Choices!$A$2:$A$18,Choices!$B$2:$B$18)</f>
        <v>MPS Questions</v>
      </c>
      <c r="C376" s="10">
        <v>52</v>
      </c>
      <c r="D376" t="str">
        <f>LOOKUP(C376,Tasks!$A$2:$A$99,Tasks!$B$2:$B$99)</f>
        <v>Conceptual design of Pre-IP and Post-IP compton polarimeters</v>
      </c>
    </row>
    <row r="377" spans="1:4" ht="12.75">
      <c r="A377">
        <v>6</v>
      </c>
      <c r="B377" t="str">
        <f>LOOKUP(A377,Choices!$A$2:$A$18,Choices!$B$2:$B$18)</f>
        <v>MPS Questions</v>
      </c>
      <c r="C377" s="10">
        <v>53</v>
      </c>
      <c r="D377" t="str">
        <f>LOOKUP(C377,Tasks!$A$2:$A$99,Tasks!$B$2:$B$99)</f>
        <v>Design, prototypes &amp; tests of a RF cavity to provide time-dependent kick allowing to extract bunch length from transverse size </v>
      </c>
    </row>
    <row r="378" spans="1:4" ht="12.75">
      <c r="A378">
        <v>6</v>
      </c>
      <c r="B378" t="str">
        <f>LOOKUP(A378,Choices!$A$2:$A$18,Choices!$B$2:$B$18)</f>
        <v>MPS Questions</v>
      </c>
      <c r="C378" s="10">
        <v>54</v>
      </c>
      <c r="D378" t="str">
        <f>LOOKUP(C378,Tasks!$A$2:$A$99,Tasks!$B$2:$B$99)</f>
        <v>Beam position monitors based on cavity</v>
      </c>
    </row>
    <row r="379" spans="1:4" ht="12.75">
      <c r="A379">
        <v>6</v>
      </c>
      <c r="B379" t="str">
        <f>LOOKUP(A379,Choices!$A$2:$A$18,Choices!$B$2:$B$18)</f>
        <v>MPS Questions</v>
      </c>
      <c r="C379" s="10">
        <v>55</v>
      </c>
      <c r="D379" t="str">
        <f>LOOKUP(C379,Tasks!$A$2:$A$99,Tasks!$B$2:$B$99)</f>
        <v>Beam position monitors based on stripline and on cavity</v>
      </c>
    </row>
    <row r="380" spans="1:4" ht="12.75">
      <c r="A380">
        <v>6</v>
      </c>
      <c r="B380" t="str">
        <f>LOOKUP(A380,Choices!$A$2:$A$18,Choices!$B$2:$B$18)</f>
        <v>MPS Questions</v>
      </c>
      <c r="C380" s="10">
        <v>56</v>
      </c>
      <c r="D380" t="str">
        <f>LOOKUP(C380,Tasks!$A$2:$A$99,Tasks!$B$2:$B$99)</f>
        <v>Study of tuning techniques</v>
      </c>
    </row>
    <row r="381" spans="1:4" ht="12.75">
      <c r="A381">
        <v>6</v>
      </c>
      <c r="B381" t="str">
        <f>LOOKUP(A381,Choices!$A$2:$A$18,Choices!$B$2:$B$18)</f>
        <v>MPS Questions</v>
      </c>
      <c r="C381" s="10">
        <v>57</v>
      </c>
      <c r="D381" t="str">
        <f>LOOKUP(C381,Tasks!$A$2:$A$99,Tasks!$B$2:$B$99)</f>
        <v>Study effect of S-shaped bunches on Luminosity stabilization</v>
      </c>
    </row>
    <row r="382" spans="1:4" ht="12.75">
      <c r="A382">
        <v>6</v>
      </c>
      <c r="B382" t="str">
        <f>LOOKUP(A382,Choices!$A$2:$A$18,Choices!$B$2:$B$18)</f>
        <v>MPS Questions</v>
      </c>
      <c r="C382" s="10">
        <v>58</v>
      </c>
      <c r="D382" t="str">
        <f>LOOKUP(C382,Tasks!$A$2:$A$99,Tasks!$B$2:$B$99)</f>
        <v>Study of integrated feedback system performance</v>
      </c>
    </row>
    <row r="383" spans="1:4" ht="12.75">
      <c r="A383">
        <v>6</v>
      </c>
      <c r="B383" t="str">
        <f>LOOKUP(A383,Choices!$A$2:$A$18,Choices!$B$2:$B$18)</f>
        <v>MPS Questions</v>
      </c>
      <c r="C383" s="10">
        <v>59</v>
      </c>
      <c r="D383" t="str">
        <f>LOOKUP(C383,Tasks!$A$2:$A$99,Tasks!$B$2:$B$99)</f>
        <v>Feasibility study of RF cavity for angle feedback</v>
      </c>
    </row>
    <row r="384" spans="1:4" ht="12.75">
      <c r="A384">
        <v>6</v>
      </c>
      <c r="B384" t="str">
        <f>LOOKUP(A384,Choices!$A$2:$A$18,Choices!$B$2:$B$18)</f>
        <v>MPS Questions</v>
      </c>
      <c r="C384" s="10">
        <v>60</v>
      </c>
      <c r="D384" t="str">
        <f>LOOKUP(C384,Tasks!$A$2:$A$99,Tasks!$B$2:$B$99)</f>
        <v>Luminosity diagnostic study</v>
      </c>
    </row>
    <row r="385" spans="1:4" ht="12.75">
      <c r="A385">
        <v>6</v>
      </c>
      <c r="B385" t="str">
        <f>LOOKUP(A385,Choices!$A$2:$A$18,Choices!$B$2:$B$18)</f>
        <v>MPS Questions</v>
      </c>
      <c r="C385" s="10">
        <v>61</v>
      </c>
      <c r="D385" t="str">
        <f>LOOKUP(C385,Tasks!$A$2:$A$99,Tasks!$B$2:$B$99)</f>
        <v>Optimize LUM by using beam-beam deflections, pairs and BDS trajectory measuremnts</v>
      </c>
    </row>
    <row r="386" spans="1:4" ht="12.75">
      <c r="A386">
        <v>6</v>
      </c>
      <c r="B386" t="str">
        <f>LOOKUP(A386,Choices!$A$2:$A$18,Choices!$B$2:$B$18)</f>
        <v>MPS Questions</v>
      </c>
      <c r="C386" s="10">
        <v>62</v>
      </c>
      <c r="D386" t="str">
        <f>LOOKUP(C386,Tasks!$A$2:$A$99,Tasks!$B$2:$B$99)</f>
        <v>Experimental measurements of quad stability in linac cryostat</v>
      </c>
    </row>
    <row r="387" spans="1:4" ht="12.75">
      <c r="A387">
        <v>6</v>
      </c>
      <c r="B387" t="str">
        <f>LOOKUP(A387,Choices!$A$2:$A$18,Choices!$B$2:$B$18)</f>
        <v>MPS Questions</v>
      </c>
      <c r="C387" s="10">
        <v>63</v>
      </c>
      <c r="D387" t="str">
        <f>LOOKUP(C387,Tasks!$A$2:$A$99,Tasks!$B$2:$B$99)</f>
        <v>Experimental measurements of cold mass stability in SC Final Quad</v>
      </c>
    </row>
    <row r="388" spans="1:4" ht="12.75">
      <c r="A388">
        <v>6</v>
      </c>
      <c r="B388" t="str">
        <f>LOOKUP(A388,Choices!$A$2:$A$18,Choices!$B$2:$B$18)</f>
        <v>MPS Questions</v>
      </c>
      <c r="C388" s="10">
        <v>64</v>
      </c>
      <c r="D388" t="str">
        <f>LOOKUP(C388,Tasks!$A$2:$A$99,Tasks!$B$2:$B$99)</f>
        <v>Study utility/location of a Shintake style laser interferometer</v>
      </c>
    </row>
    <row r="389" spans="1:4" ht="12.75">
      <c r="A389">
        <v>6</v>
      </c>
      <c r="B389" t="str">
        <f>LOOKUP(A389,Choices!$A$2:$A$18,Choices!$B$2:$B$18)</f>
        <v>MPS Questions</v>
      </c>
      <c r="C389" s="10">
        <v>65</v>
      </c>
      <c r="D389" t="str">
        <f>LOOKUP(C389,Tasks!$A$2:$A$99,Tasks!$B$2:$B$99)</f>
        <v>Pair monitor performance study and conceptual design</v>
      </c>
    </row>
    <row r="390" spans="1:4" ht="12.75">
      <c r="A390">
        <v>6</v>
      </c>
      <c r="B390" t="str">
        <f>LOOKUP(A390,Choices!$A$2:$A$18,Choices!$B$2:$B$18)</f>
        <v>MPS Questions</v>
      </c>
      <c r="C390" s="10">
        <v>66</v>
      </c>
      <c r="D390" t="str">
        <f>LOOKUP(C390,Tasks!$A$2:$A$99,Tasks!$B$2:$B$99)</f>
        <v>L* Study</v>
      </c>
    </row>
    <row r="391" spans="1:4" ht="12.75">
      <c r="A391">
        <v>6</v>
      </c>
      <c r="B391" t="str">
        <f>LOOKUP(A391,Choices!$A$2:$A$18,Choices!$B$2:$B$18)</f>
        <v>MPS Questions</v>
      </c>
      <c r="C391" s="10">
        <v>67</v>
      </c>
      <c r="D391" t="str">
        <f>LOOKUP(C391,Tasks!$A$2:$A$99,Tasks!$B$2:$B$99)</f>
        <v>Crab cavity prototype tests of phase control and stability</v>
      </c>
    </row>
    <row r="392" spans="1:4" ht="12.75">
      <c r="A392">
        <v>6</v>
      </c>
      <c r="B392" t="str">
        <f>LOOKUP(A392,Choices!$A$2:$A$18,Choices!$B$2:$B$18)</f>
        <v>MPS Questions</v>
      </c>
      <c r="C392" s="10">
        <v>68</v>
      </c>
      <c r="D392" t="str">
        <f>LOOKUP(C392,Tasks!$A$2:$A$99,Tasks!$B$2:$B$99)</f>
        <v>Agree on working model (Strawman) for IR Layout for both IRs</v>
      </c>
    </row>
    <row r="393" spans="1:4" ht="12.75">
      <c r="A393">
        <v>6</v>
      </c>
      <c r="B393" t="str">
        <f>LOOKUP(A393,Choices!$A$2:$A$18,Choices!$B$2:$B$18)</f>
        <v>MPS Questions</v>
      </c>
      <c r="C393" s="10">
        <v>69</v>
      </c>
      <c r="D393" t="str">
        <f>LOOKUP(C393,Tasks!$A$2:$A$99,Tasks!$B$2:$B$99)</f>
        <v>Conceptual IR Engineering design</v>
      </c>
    </row>
    <row r="394" spans="1:4" ht="12.75">
      <c r="A394">
        <v>6</v>
      </c>
      <c r="B394" t="str">
        <f>LOOKUP(A394,Choices!$A$2:$A$18,Choices!$B$2:$B$18)</f>
        <v>MPS Questions</v>
      </c>
      <c r="C394" s="10">
        <v>70</v>
      </c>
      <c r="D394" t="str">
        <f>LOOKUP(C394,Tasks!$A$2:$A$99,Tasks!$B$2:$B$99)</f>
        <v>Detailed IR Engineering design</v>
      </c>
    </row>
    <row r="395" spans="1:4" ht="12.75">
      <c r="A395">
        <v>6</v>
      </c>
      <c r="B395" t="str">
        <f>LOOKUP(A395,Choices!$A$2:$A$18,Choices!$B$2:$B$18)</f>
        <v>MPS Questions</v>
      </c>
      <c r="C395" s="10">
        <v>71</v>
      </c>
      <c r="D395" t="str">
        <f>LOOKUP(C395,Tasks!$A$2:$A$99,Tasks!$B$2:$B$99)</f>
        <v>Agree on working BDIR model</v>
      </c>
    </row>
    <row r="396" spans="1:4" ht="12.75">
      <c r="A396">
        <v>6</v>
      </c>
      <c r="B396" t="str">
        <f>LOOKUP(A396,Choices!$A$2:$A$18,Choices!$B$2:$B$18)</f>
        <v>MPS Questions</v>
      </c>
      <c r="C396" s="10">
        <v>72</v>
      </c>
      <c r="D396" t="str">
        <f>LOOKUP(C396,Tasks!$A$2:$A$99,Tasks!$B$2:$B$99)</f>
        <v>Assemble and release internally consistent set of BDIR decks describing working BDIR model</v>
      </c>
    </row>
    <row r="397" spans="1:4" ht="12.75">
      <c r="A397">
        <v>6</v>
      </c>
      <c r="B397" t="str">
        <f>LOOKUP(A397,Choices!$A$2:$A$18,Choices!$B$2:$B$18)</f>
        <v>MPS Questions</v>
      </c>
      <c r="C397" s="10">
        <v>73</v>
      </c>
      <c r="D397" t="str">
        <f>LOOKUP(C397,Tasks!$A$2:$A$99,Tasks!$B$2:$B$99)</f>
        <v>Extraction Line Design</v>
      </c>
    </row>
    <row r="398" spans="1:4" ht="12.75">
      <c r="A398">
        <v>6</v>
      </c>
      <c r="B398" t="str">
        <f>LOOKUP(A398,Choices!$A$2:$A$18,Choices!$B$2:$B$18)</f>
        <v>MPS Questions</v>
      </c>
      <c r="C398" s="10">
        <v>74</v>
      </c>
      <c r="D398" t="str">
        <f>LOOKUP(C398,Tasks!$A$2:$A$99,Tasks!$B$2:$B$99)</f>
        <v>Solenoid compensation study</v>
      </c>
    </row>
    <row r="399" spans="1:4" ht="12.75">
      <c r="A399">
        <v>6</v>
      </c>
      <c r="B399" t="str">
        <f>LOOKUP(A399,Choices!$A$2:$A$18,Choices!$B$2:$B$18)</f>
        <v>MPS Questions</v>
      </c>
      <c r="C399" s="10">
        <v>75</v>
      </c>
      <c r="D399" t="str">
        <f>LOOKUP(C399,Tasks!$A$2:$A$99,Tasks!$B$2:$B$99)</f>
        <v>Study of impact of last drift space before detector required for zero or very small crossing angle designs</v>
      </c>
    </row>
    <row r="400" spans="1:4" ht="12.75">
      <c r="A400">
        <v>6</v>
      </c>
      <c r="B400" t="str">
        <f>LOOKUP(A400,Choices!$A$2:$A$18,Choices!$B$2:$B$18)</f>
        <v>MPS Questions</v>
      </c>
      <c r="C400" s="10">
        <v>76</v>
      </c>
      <c r="D400" t="str">
        <f>LOOKUP(C400,Tasks!$A$2:$A$99,Tasks!$B$2:$B$99)</f>
        <v>Design of final doublet or quadruplet</v>
      </c>
    </row>
    <row r="401" spans="1:4" ht="12.75">
      <c r="A401">
        <v>6</v>
      </c>
      <c r="B401" t="str">
        <f>LOOKUP(A401,Choices!$A$2:$A$18,Choices!$B$2:$B$18)</f>
        <v>MPS Questions</v>
      </c>
      <c r="C401" s="10">
        <v>77</v>
      </c>
      <c r="D401" t="str">
        <f>LOOKUP(C401,Tasks!$A$2:$A$99,Tasks!$B$2:$B$99)</f>
        <v>Study of final focus philosophy</v>
      </c>
    </row>
    <row r="402" spans="1:4" ht="12.75">
      <c r="A402">
        <v>6</v>
      </c>
      <c r="B402" t="str">
        <f>LOOKUP(A402,Choices!$A$2:$A$18,Choices!$B$2:$B$18)</f>
        <v>MPS Questions</v>
      </c>
      <c r="C402" s="10">
        <v>78</v>
      </c>
      <c r="D402" t="str">
        <f>LOOKUP(C402,Tasks!$A$2:$A$99,Tasks!$B$2:$B$99)</f>
        <v>Study of multi-TeV upgrade modifications</v>
      </c>
    </row>
    <row r="403" spans="1:4" ht="12.75">
      <c r="A403">
        <v>6</v>
      </c>
      <c r="B403" t="str">
        <f>LOOKUP(A403,Choices!$A$2:$A$18,Choices!$B$2:$B$18)</f>
        <v>MPS Questions</v>
      </c>
      <c r="C403" s="10">
        <v>79</v>
      </c>
      <c r="D403" t="str">
        <f>LOOKUP(C403,Tasks!$A$2:$A$99,Tasks!$B$2:$B$99)</f>
        <v>Study effect of wakefields in BDS</v>
      </c>
    </row>
    <row r="404" spans="1:4" ht="12.75">
      <c r="A404">
        <v>6</v>
      </c>
      <c r="B404" t="str">
        <f>LOOKUP(A404,Choices!$A$2:$A$18,Choices!$B$2:$B$18)</f>
        <v>MPS Questions</v>
      </c>
      <c r="C404" s="10">
        <v>80</v>
      </c>
      <c r="D404" t="str">
        <f>LOOKUP(C404,Tasks!$A$2:$A$99,Tasks!$B$2:$B$99)</f>
        <v>Design of Optically matched spin rotators in RTL sections </v>
      </c>
    </row>
    <row r="405" spans="1:4" ht="12.75">
      <c r="A405">
        <v>6</v>
      </c>
      <c r="B405" t="str">
        <f>LOOKUP(A405,Choices!$A$2:$A$18,Choices!$B$2:$B$18)</f>
        <v>MPS Questions</v>
      </c>
      <c r="C405" s="10">
        <v>81</v>
      </c>
      <c r="D405" t="str">
        <f>LOOKUP(C405,Tasks!$A$2:$A$99,Tasks!$B$2:$B$99)</f>
        <v>Conceptual Beam Dump engineering design</v>
      </c>
    </row>
    <row r="406" spans="1:4" ht="12.75">
      <c r="A406">
        <v>6</v>
      </c>
      <c r="B406" t="str">
        <f>LOOKUP(A406,Choices!$A$2:$A$18,Choices!$B$2:$B$18)</f>
        <v>MPS Questions</v>
      </c>
      <c r="C406" s="10">
        <v>82</v>
      </c>
      <c r="D406" t="str">
        <f>LOOKUP(C406,Tasks!$A$2:$A$99,Tasks!$B$2:$B$99)</f>
        <v>Impact of apertures on SUSY</v>
      </c>
    </row>
    <row r="407" spans="1:4" ht="12.75">
      <c r="A407">
        <v>6</v>
      </c>
      <c r="B407" t="str">
        <f>LOOKUP(A407,Choices!$A$2:$A$18,Choices!$B$2:$B$18)</f>
        <v>MPS Questions</v>
      </c>
      <c r="C407" s="10">
        <v>83</v>
      </c>
      <c r="D407" t="str">
        <f>LOOKUP(C407,Tasks!$A$2:$A$99,Tasks!$B$2:$B$99)</f>
        <v>Estimate uncertainty in rate of incoherent pair production and impact on VXD-Layer 1</v>
      </c>
    </row>
    <row r="408" spans="1:4" ht="12.75">
      <c r="A408">
        <v>6</v>
      </c>
      <c r="B408" t="str">
        <f>LOOKUP(A408,Choices!$A$2:$A$18,Choices!$B$2:$B$18)</f>
        <v>MPS Questions</v>
      </c>
      <c r="C408" s="10">
        <v>84</v>
      </c>
      <c r="D408" t="str">
        <f>LOOKUP(C408,Tasks!$A$2:$A$99,Tasks!$B$2:$B$99)</f>
        <v>Continue study of how shape of bhabha energy distribution as measured in forward calorimeters is measure of cms Energy</v>
      </c>
    </row>
    <row r="409" spans="1:4" ht="12.75">
      <c r="A409">
        <v>6</v>
      </c>
      <c r="B409" t="str">
        <f>LOOKUP(A409,Choices!$A$2:$A$18,Choices!$B$2:$B$18)</f>
        <v>MPS Questions</v>
      </c>
      <c r="C409" s="10">
        <v>85</v>
      </c>
      <c r="D409" t="str">
        <f>LOOKUP(C409,Tasks!$A$2:$A$99,Tasks!$B$2:$B$99)</f>
        <v>Continue study of how to infer CMS energy from measurements of radiative returns to the Z [ee -&gt; (Z -&gt; ll,qq) g]</v>
      </c>
    </row>
    <row r="410" spans="1:4" ht="12.75">
      <c r="A410">
        <v>6</v>
      </c>
      <c r="B410" t="str">
        <f>LOOKUP(A410,Choices!$A$2:$A$18,Choices!$B$2:$B$18)</f>
        <v>MPS Questions</v>
      </c>
      <c r="C410" s="10">
        <v>86</v>
      </c>
      <c r="D410" t="str">
        <f>LOOKUP(C410,Tasks!$A$2:$A$99,Tasks!$B$2:$B$99)</f>
        <v>Continue study of how to infer the event boost which results from the ISR and beamstrahlung using measurements of the acollinearity in Bhabha events</v>
      </c>
    </row>
    <row r="411" spans="1:4" ht="12.75">
      <c r="A411">
        <v>6</v>
      </c>
      <c r="B411" t="str">
        <f>LOOKUP(A411,Choices!$A$2:$A$18,Choices!$B$2:$B$18)</f>
        <v>MPS Questions</v>
      </c>
      <c r="C411" s="10">
        <v>87</v>
      </c>
      <c r="D411" t="str">
        <f>LOOKUP(C411,Tasks!$A$2:$A$99,Tasks!$B$2:$B$99)</f>
        <v>Define energy measurement scenario using the complementary information from beam and physics measurements</v>
      </c>
    </row>
    <row r="412" spans="1:4" ht="12.75">
      <c r="A412">
        <v>6</v>
      </c>
      <c r="B412" t="str">
        <f>LOOKUP(A412,Choices!$A$2:$A$18,Choices!$B$2:$B$18)</f>
        <v>MPS Questions</v>
      </c>
      <c r="C412" s="10">
        <v>88</v>
      </c>
      <c r="D412" t="str">
        <f>LOOKUP(C412,Tasks!$A$2:$A$99,Tasks!$B$2:$B$99)</f>
        <v>Use LAT to measure Bhabha cross-section - Provide hermetic calorimetric coverage  (83.8 to 27.5 mrad)</v>
      </c>
    </row>
    <row r="413" spans="1:4" ht="12.75">
      <c r="A413">
        <v>6</v>
      </c>
      <c r="B413" t="str">
        <f>LOOKUP(A413,Choices!$A$2:$A$18,Choices!$B$2:$B$18)</f>
        <v>MPS Questions</v>
      </c>
      <c r="C413" s="10">
        <v>89</v>
      </c>
      <c r="D413" t="str">
        <f>LOOKUP(C413,Tasks!$A$2:$A$99,Tasks!$B$2:$B$99)</f>
        <v>Use LCAL to measure pairs and track fast luminosity changes - Provide hermetic calorimetric coverage (30 to 5.4 mrad)</v>
      </c>
    </row>
    <row r="414" spans="1:4" ht="12.75">
      <c r="A414">
        <v>6</v>
      </c>
      <c r="B414" t="str">
        <f>LOOKUP(A414,Choices!$A$2:$A$18,Choices!$B$2:$B$18)</f>
        <v>MPS Questions</v>
      </c>
      <c r="C414" s="10">
        <v>90</v>
      </c>
      <c r="D414" t="str">
        <f>LOOKUP(C414,Tasks!$A$2:$A$99,Tasks!$B$2:$B$99)</f>
        <v>Continue analysis of ee -&gt; WW and ee -&gt; Wen processes for polarization information</v>
      </c>
    </row>
    <row r="415" spans="1:4" ht="12.75">
      <c r="A415">
        <v>6</v>
      </c>
      <c r="B415" t="str">
        <f>LOOKUP(A415,Choices!$A$2:$A$18,Choices!$B$2:$B$18)</f>
        <v>MPS Questions</v>
      </c>
      <c r="C415" s="10">
        <v>91</v>
      </c>
      <c r="D415" t="str">
        <f>LOOKUP(C415,Tasks!$A$2:$A$99,Tasks!$B$2:$B$99)</f>
        <v>BeamCal performance study and conceptual design</v>
      </c>
    </row>
    <row r="416" spans="1:4" ht="12.75">
      <c r="A416">
        <v>7</v>
      </c>
      <c r="B416" t="str">
        <f>LOOKUP(A416,Choices!$A$2:$A$18,Choices!$B$2:$B$18)</f>
        <v>Beam Stabilization issues</v>
      </c>
      <c r="C416" s="10">
        <v>1</v>
      </c>
      <c r="D416" t="str">
        <f>LOOKUP(C416,Tasks!$A$2:$A$99,Tasks!$B$2:$B$99)</f>
        <v>Experimental tests of compact optics</v>
      </c>
    </row>
    <row r="417" spans="1:4" ht="12.75">
      <c r="A417">
        <v>7</v>
      </c>
      <c r="B417" t="str">
        <f>LOOKUP(A417,Choices!$A$2:$A$18,Choices!$B$2:$B$18)</f>
        <v>Beam Stabilization issues</v>
      </c>
      <c r="C417" s="10">
        <v>2</v>
      </c>
      <c r="D417" t="str">
        <f>LOOKUP(C417,Tasks!$A$2:$A$99,Tasks!$B$2:$B$99)</f>
        <v>Electrostatic separator experimental tests in harsh environment, up to 500 GeV/beam, feasibility and reliability</v>
      </c>
    </row>
    <row r="418" spans="1:4" ht="12.75">
      <c r="A418">
        <v>7</v>
      </c>
      <c r="B418" t="str">
        <f>LOOKUP(A418,Choices!$A$2:$A$18,Choices!$B$2:$B$18)</f>
        <v>Beam Stabilization issues</v>
      </c>
      <c r="C418" s="10">
        <v>3</v>
      </c>
      <c r="D418" t="str">
        <f>LOOKUP(C418,Tasks!$A$2:$A$99,Tasks!$B$2:$B$99)</f>
        <v>Experimental verification of backscattered photons in multi-bunch accelerator environment</v>
      </c>
    </row>
    <row r="419" spans="1:4" ht="12.75">
      <c r="A419">
        <v>7</v>
      </c>
      <c r="B419" t="str">
        <f>LOOKUP(A419,Choices!$A$2:$A$18,Choices!$B$2:$B$18)</f>
        <v>Beam Stabilization issues</v>
      </c>
      <c r="C419" s="10">
        <v>4</v>
      </c>
      <c r="D419" t="str">
        <f>LOOKUP(C419,Tasks!$A$2:$A$99,Tasks!$B$2:$B$99)</f>
        <v>Experimental verification of photon-photon collisions</v>
      </c>
    </row>
    <row r="420" spans="1:4" ht="12.75">
      <c r="A420">
        <v>7</v>
      </c>
      <c r="B420" t="str">
        <f>LOOKUP(A420,Choices!$A$2:$A$18,Choices!$B$2:$B$18)</f>
        <v>Beam Stabilization issues</v>
      </c>
      <c r="C420" s="10">
        <v>5</v>
      </c>
      <c r="D420" t="str">
        <f>LOOKUP(C420,Tasks!$A$2:$A$99,Tasks!$B$2:$B$99)</f>
        <v>Collimator material damage tests</v>
      </c>
    </row>
    <row r="421" spans="1:4" ht="12.75">
      <c r="A421">
        <v>7</v>
      </c>
      <c r="B421" t="str">
        <f>LOOKUP(A421,Choices!$A$2:$A$18,Choices!$B$2:$B$18)</f>
        <v>Beam Stabilization issues</v>
      </c>
      <c r="C421" s="10">
        <v>6</v>
      </c>
      <c r="D421" t="str">
        <f>LOOKUP(C421,Tasks!$A$2:$A$99,Tasks!$B$2:$B$99)</f>
        <v>Collimator wakefield tests</v>
      </c>
    </row>
    <row r="422" spans="1:4" ht="12.75">
      <c r="A422">
        <v>7</v>
      </c>
      <c r="B422" t="str">
        <f>LOOKUP(A422,Choices!$A$2:$A$18,Choices!$B$2:$B$18)</f>
        <v>Beam Stabilization issues</v>
      </c>
      <c r="C422" s="10">
        <v>7</v>
      </c>
      <c r="D422" t="str">
        <f>LOOKUP(C422,Tasks!$A$2:$A$99,Tasks!$B$2:$B$99)</f>
        <v>BPM tests in IR-like environment</v>
      </c>
    </row>
    <row r="423" spans="1:4" ht="12.75">
      <c r="A423">
        <v>7</v>
      </c>
      <c r="B423" t="str">
        <f>LOOKUP(A423,Choices!$A$2:$A$18,Choices!$B$2:$B$18)</f>
        <v>Beam Stabilization issues</v>
      </c>
      <c r="C423" s="10">
        <v>8</v>
      </c>
      <c r="D423" t="str">
        <f>LOOKUP(C423,Tasks!$A$2:$A$99,Tasks!$B$2:$B$99)</f>
        <v>Pair monitor prototype beam test in ESA</v>
      </c>
    </row>
    <row r="424" spans="1:4" ht="12.75">
      <c r="A424">
        <v>7</v>
      </c>
      <c r="B424" t="str">
        <f>LOOKUP(A424,Choices!$A$2:$A$18,Choices!$B$2:$B$18)</f>
        <v>Beam Stabilization issues</v>
      </c>
      <c r="C424" s="10">
        <v>9</v>
      </c>
      <c r="D424" t="str">
        <f>LOOKUP(C424,Tasks!$A$2:$A$99,Tasks!$B$2:$B$99)</f>
        <v>Prototype IR in ESA</v>
      </c>
    </row>
    <row r="425" spans="1:4" ht="12.75">
      <c r="A425">
        <v>7</v>
      </c>
      <c r="B425" t="str">
        <f>LOOKUP(A425,Choices!$A$2:$A$18,Choices!$B$2:$B$18)</f>
        <v>Beam Stabilization issues</v>
      </c>
      <c r="C425" s="10">
        <v>10</v>
      </c>
      <c r="D425" t="str">
        <f>LOOKUP(C425,Tasks!$A$2:$A$99,Tasks!$B$2:$B$99)</f>
        <v>BPM tests at ESA and ATF</v>
      </c>
    </row>
    <row r="426" spans="1:4" ht="12.75">
      <c r="A426">
        <v>7</v>
      </c>
      <c r="B426" t="str">
        <f>LOOKUP(A426,Choices!$A$2:$A$18,Choices!$B$2:$B$18)</f>
        <v>Beam Stabilization issues</v>
      </c>
      <c r="C426" s="10">
        <v>11</v>
      </c>
      <c r="D426" t="str">
        <f>LOOKUP(C426,Tasks!$A$2:$A$99,Tasks!$B$2:$B$99)</f>
        <v>Develop “disrupted” and “pairs” beam capability at ESA</v>
      </c>
    </row>
    <row r="427" spans="1:4" ht="12.75">
      <c r="A427">
        <v>7</v>
      </c>
      <c r="B427" t="str">
        <f>LOOKUP(A427,Choices!$A$2:$A$18,Choices!$B$2:$B$18)</f>
        <v>Beam Stabilization issues</v>
      </c>
      <c r="C427" s="10">
        <v>12</v>
      </c>
      <c r="D427" t="str">
        <f>LOOKUP(C427,Tasks!$A$2:$A$99,Tasks!$B$2:$B$99)</f>
        <v>EMI Test of VXD and Detector electronics</v>
      </c>
    </row>
    <row r="428" spans="1:4" ht="12.75">
      <c r="A428">
        <v>7</v>
      </c>
      <c r="B428" t="str">
        <f>LOOKUP(A428,Choices!$A$2:$A$18,Choices!$B$2:$B$18)</f>
        <v>Beam Stabilization issues</v>
      </c>
      <c r="C428" s="10">
        <v>13</v>
      </c>
      <c r="D428" t="str">
        <f>LOOKUP(C428,Tasks!$A$2:$A$99,Tasks!$B$2:$B$99)</f>
        <v>Collimation Study</v>
      </c>
    </row>
    <row r="429" spans="1:4" ht="12.75">
      <c r="A429">
        <v>7</v>
      </c>
      <c r="B429" t="str">
        <f>LOOKUP(A429,Choices!$A$2:$A$18,Choices!$B$2:$B$18)</f>
        <v>Beam Stabilization issues</v>
      </c>
      <c r="C429" s="10">
        <v>14</v>
      </c>
      <c r="D429" t="str">
        <f>LOOKUP(C429,Tasks!$A$2:$A$99,Tasks!$B$2:$B$99)</f>
        <v>Tail-folding study</v>
      </c>
    </row>
    <row r="430" spans="1:4" ht="12.75">
      <c r="A430">
        <v>7</v>
      </c>
      <c r="B430" t="str">
        <f>LOOKUP(A430,Choices!$A$2:$A$18,Choices!$B$2:$B$18)</f>
        <v>Beam Stabilization issues</v>
      </c>
      <c r="C430" s="10">
        <v>15</v>
      </c>
      <c r="D430" t="str">
        <f>LOOKUP(C430,Tasks!$A$2:$A$99,Tasks!$B$2:$B$99)</f>
        <v>Collimation system performance study</v>
      </c>
    </row>
    <row r="431" spans="1:4" ht="12.75">
      <c r="A431">
        <v>7</v>
      </c>
      <c r="B431" t="str">
        <f>LOOKUP(A431,Choices!$A$2:$A$18,Choices!$B$2:$B$18)</f>
        <v>Beam Stabilization issues</v>
      </c>
      <c r="C431" s="10">
        <v>16</v>
      </c>
      <c r="D431" t="str">
        <f>LOOKUP(C431,Tasks!$A$2:$A$99,Tasks!$B$2:$B$99)</f>
        <v>Re-estimate of beam halo and decision on halo/beam fraction collimation system and shielding will be designed to handle</v>
      </c>
    </row>
    <row r="432" spans="1:4" ht="12.75">
      <c r="A432">
        <v>7</v>
      </c>
      <c r="B432" t="str">
        <f>LOOKUP(A432,Choices!$A$2:$A$18,Choices!$B$2:$B$18)</f>
        <v>Beam Stabilization issues</v>
      </c>
      <c r="C432" s="10">
        <v>17</v>
      </c>
      <c r="D432" t="str">
        <f>LOOKUP(C432,Tasks!$A$2:$A$99,Tasks!$B$2:$B$99)</f>
        <v>Muon backgrounds</v>
      </c>
    </row>
    <row r="433" spans="1:4" ht="12.75">
      <c r="A433">
        <v>7</v>
      </c>
      <c r="B433" t="str">
        <f>LOOKUP(A433,Choices!$A$2:$A$18,Choices!$B$2:$B$18)</f>
        <v>Beam Stabilization issues</v>
      </c>
      <c r="C433" s="10">
        <v>18</v>
      </c>
      <c r="D433" t="str">
        <f>LOOKUP(C433,Tasks!$A$2:$A$99,Tasks!$B$2:$B$99)</f>
        <v>Study backgrounds caused by main beam and halo as a function of crossing angle and extraction scheme</v>
      </c>
    </row>
    <row r="434" spans="1:4" ht="12.75">
      <c r="A434">
        <v>7</v>
      </c>
      <c r="B434" t="str">
        <f>LOOKUP(A434,Choices!$A$2:$A$18,Choices!$B$2:$B$18)</f>
        <v>Beam Stabilization issues</v>
      </c>
      <c r="C434" s="10">
        <v>19</v>
      </c>
      <c r="D434" t="str">
        <f>LOOKUP(C434,Tasks!$A$2:$A$99,Tasks!$B$2:$B$99)</f>
        <v>Septum damage and background studies</v>
      </c>
    </row>
    <row r="435" spans="1:4" ht="12.75">
      <c r="A435">
        <v>7</v>
      </c>
      <c r="B435" t="str">
        <f>LOOKUP(A435,Choices!$A$2:$A$18,Choices!$B$2:$B$18)</f>
        <v>Beam Stabilization issues</v>
      </c>
      <c r="C435" s="10">
        <v>20</v>
      </c>
      <c r="D435" t="str">
        <f>LOOKUP(C435,Tasks!$A$2:$A$99,Tasks!$B$2:$B$99)</f>
        <v>Detector background analyses: Core Beam, Halo &amp; SR </v>
      </c>
    </row>
    <row r="436" spans="1:4" ht="12.75">
      <c r="A436">
        <v>7</v>
      </c>
      <c r="B436" t="str">
        <f>LOOKUP(A436,Choices!$A$2:$A$18,Choices!$B$2:$B$18)</f>
        <v>Beam Stabilization issues</v>
      </c>
      <c r="C436" s="10">
        <v>21</v>
      </c>
      <c r="D436" t="str">
        <f>LOOKUP(C436,Tasks!$A$2:$A$99,Tasks!$B$2:$B$99)</f>
        <v>Recalculation of all detector backgrounds once CDR version of IR Layouts are finalized</v>
      </c>
    </row>
    <row r="437" spans="1:4" ht="12.75">
      <c r="A437">
        <v>7</v>
      </c>
      <c r="B437" t="str">
        <f>LOOKUP(A437,Choices!$A$2:$A$18,Choices!$B$2:$B$18)</f>
        <v>Beam Stabilization issues</v>
      </c>
      <c r="C437" s="10">
        <v>22</v>
      </c>
      <c r="D437" t="str">
        <f>LOOKUP(C437,Tasks!$A$2:$A$99,Tasks!$B$2:$B$99)</f>
        <v>Study of engineering layouts and conflicts</v>
      </c>
    </row>
    <row r="438" spans="1:4" ht="12.75">
      <c r="A438">
        <v>7</v>
      </c>
      <c r="B438" t="str">
        <f>LOOKUP(A438,Choices!$A$2:$A$18,Choices!$B$2:$B$18)</f>
        <v>Beam Stabilization issues</v>
      </c>
      <c r="C438" s="10">
        <v>23</v>
      </c>
      <c r="D438" t="str">
        <f>LOOKUP(C438,Tasks!$A$2:$A$99,Tasks!$B$2:$B$99)</f>
        <v>Develop &amp; prototype Interferometric network for specific areas (e.g. energy spectrometer)</v>
      </c>
    </row>
    <row r="439" spans="1:4" ht="12.75">
      <c r="A439">
        <v>7</v>
      </c>
      <c r="B439" t="str">
        <f>LOOKUP(A439,Choices!$A$2:$A$18,Choices!$B$2:$B$18)</f>
        <v>Beam Stabilization issues</v>
      </c>
      <c r="C439" s="10">
        <v>24</v>
      </c>
      <c r="D439" t="str">
        <f>LOOKUP(C439,Tasks!$A$2:$A$99,Tasks!$B$2:$B$99)</f>
        <v>Collimator material damage analysis</v>
      </c>
    </row>
    <row r="440" spans="1:4" ht="12.75">
      <c r="A440">
        <v>7</v>
      </c>
      <c r="B440" t="str">
        <f>LOOKUP(A440,Choices!$A$2:$A$18,Choices!$B$2:$B$18)</f>
        <v>Beam Stabilization issues</v>
      </c>
      <c r="C440" s="10">
        <v>25</v>
      </c>
      <c r="D440" t="str">
        <f>LOOKUP(C440,Tasks!$A$2:$A$99,Tasks!$B$2:$B$99)</f>
        <v>Prototype collimators-exotic</v>
      </c>
    </row>
    <row r="441" spans="1:4" ht="12.75">
      <c r="A441">
        <v>7</v>
      </c>
      <c r="B441" t="str">
        <f>LOOKUP(A441,Choices!$A$2:$A$18,Choices!$B$2:$B$18)</f>
        <v>Beam Stabilization issues</v>
      </c>
      <c r="C441" s="10">
        <v>26</v>
      </c>
      <c r="D441" t="str">
        <f>LOOKUP(C441,Tasks!$A$2:$A$99,Tasks!$B$2:$B$99)</f>
        <v>Prototype collimators-traditional</v>
      </c>
    </row>
    <row r="442" spans="1:4" ht="12.75">
      <c r="A442">
        <v>7</v>
      </c>
      <c r="B442" t="str">
        <f>LOOKUP(A442,Choices!$A$2:$A$18,Choices!$B$2:$B$18)</f>
        <v>Beam Stabilization issues</v>
      </c>
      <c r="C442" s="10">
        <v>27</v>
      </c>
      <c r="D442" t="str">
        <f>LOOKUP(C442,Tasks!$A$2:$A$99,Tasks!$B$2:$B$99)</f>
        <v>Engineering study/prototypes any auxiliary vibration suppression system that can substantially reduce risk due to relative vibration of magnets</v>
      </c>
    </row>
    <row r="443" spans="1:4" ht="12.75">
      <c r="A443">
        <v>7</v>
      </c>
      <c r="B443" t="str">
        <f>LOOKUP(A443,Choices!$A$2:$A$18,Choices!$B$2:$B$18)</f>
        <v>Beam Stabilization issues</v>
      </c>
      <c r="C443" s="10">
        <v>28</v>
      </c>
      <c r="D443" t="str">
        <f>LOOKUP(C443,Tasks!$A$2:$A$99,Tasks!$B$2:$B$99)</f>
        <v>Engineering design &amp; prototype BDS (not IR) quad supports and movers</v>
      </c>
    </row>
    <row r="444" spans="1:4" ht="12.75">
      <c r="A444">
        <v>7</v>
      </c>
      <c r="B444" t="str">
        <f>LOOKUP(A444,Choices!$A$2:$A$18,Choices!$B$2:$B$18)</f>
        <v>Beam Stabilization issues</v>
      </c>
      <c r="C444" s="10">
        <v>29</v>
      </c>
      <c r="D444" t="str">
        <f>LOOKUP(C444,Tasks!$A$2:$A$99,Tasks!$B$2:$B$99)</f>
        <v>Document lengths, part counts, power requirements for working BDIR model</v>
      </c>
    </row>
    <row r="445" spans="1:4" ht="12.75">
      <c r="A445">
        <v>7</v>
      </c>
      <c r="B445" t="str">
        <f>LOOKUP(A445,Choices!$A$2:$A$18,Choices!$B$2:$B$18)</f>
        <v>Beam Stabilization issues</v>
      </c>
      <c r="C445" s="10">
        <v>30</v>
      </c>
      <c r="D445" t="str">
        <f>LOOKUP(C445,Tasks!$A$2:$A$99,Tasks!$B$2:$B$99)</f>
        <v>Engineering study of compact SC quad</v>
      </c>
    </row>
    <row r="446" spans="1:4" ht="12.75">
      <c r="A446">
        <v>7</v>
      </c>
      <c r="B446" t="str">
        <f>LOOKUP(A446,Choices!$A$2:$A$18,Choices!$B$2:$B$18)</f>
        <v>Beam Stabilization issues</v>
      </c>
      <c r="C446" s="10">
        <v>31</v>
      </c>
      <c r="D446" t="str">
        <f>LOOKUP(C446,Tasks!$A$2:$A$99,Tasks!$B$2:$B$99)</f>
        <v>Prototype of compact SC quad</v>
      </c>
    </row>
    <row r="447" spans="1:4" ht="12.75">
      <c r="A447">
        <v>7</v>
      </c>
      <c r="B447" t="str">
        <f>LOOKUP(A447,Choices!$A$2:$A$18,Choices!$B$2:$B$18)</f>
        <v>Beam Stabilization issues</v>
      </c>
      <c r="C447" s="10">
        <v>32</v>
      </c>
      <c r="D447" t="str">
        <f>LOOKUP(C447,Tasks!$A$2:$A$99,Tasks!$B$2:$B$99)</f>
        <v>Engineering study of compact PM quad</v>
      </c>
    </row>
    <row r="448" spans="1:4" ht="12.75">
      <c r="A448">
        <v>7</v>
      </c>
      <c r="B448" t="str">
        <f>LOOKUP(A448,Choices!$A$2:$A$18,Choices!$B$2:$B$18)</f>
        <v>Beam Stabilization issues</v>
      </c>
      <c r="C448" s="10">
        <v>33</v>
      </c>
      <c r="D448" t="str">
        <f>LOOKUP(C448,Tasks!$A$2:$A$99,Tasks!$B$2:$B$99)</f>
        <v>Prototype of compact PM quad</v>
      </c>
    </row>
    <row r="449" spans="1:4" ht="12.75">
      <c r="A449">
        <v>7</v>
      </c>
      <c r="B449" t="str">
        <f>LOOKUP(A449,Choices!$A$2:$A$18,Choices!$B$2:$B$18)</f>
        <v>Beam Stabilization issues</v>
      </c>
      <c r="C449" s="10">
        <v>34</v>
      </c>
      <c r="D449" t="str">
        <f>LOOKUP(C449,Tasks!$A$2:$A$99,Tasks!$B$2:$B$99)</f>
        <v>Engineering study of large aperture traditional SC quad</v>
      </c>
    </row>
    <row r="450" spans="1:4" ht="12.75">
      <c r="A450">
        <v>7</v>
      </c>
      <c r="B450" t="str">
        <f>LOOKUP(A450,Choices!$A$2:$A$18,Choices!$B$2:$B$18)</f>
        <v>Beam Stabilization issues</v>
      </c>
      <c r="C450" s="10">
        <v>35</v>
      </c>
      <c r="D450" t="str">
        <f>LOOKUP(C450,Tasks!$A$2:$A$99,Tasks!$B$2:$B$99)</f>
        <v>Prototype of large aperture traditional SC quad</v>
      </c>
    </row>
    <row r="451" spans="1:4" ht="12.75">
      <c r="A451">
        <v>7</v>
      </c>
      <c r="B451" t="str">
        <f>LOOKUP(A451,Choices!$A$2:$A$18,Choices!$B$2:$B$18)</f>
        <v>Beam Stabilization issues</v>
      </c>
      <c r="C451" s="10">
        <v>36</v>
      </c>
      <c r="D451" t="str">
        <f>LOOKUP(C451,Tasks!$A$2:$A$99,Tasks!$B$2:$B$99)</f>
        <v>Study of gamma-gamma backgrounds vs. crossing angle</v>
      </c>
    </row>
    <row r="452" spans="1:4" ht="12.75">
      <c r="A452">
        <v>7</v>
      </c>
      <c r="B452" t="str">
        <f>LOOKUP(A452,Choices!$A$2:$A$18,Choices!$B$2:$B$18)</f>
        <v>Beam Stabilization issues</v>
      </c>
      <c r="C452" s="10">
        <v>37</v>
      </c>
      <c r="D452" t="str">
        <f>LOOKUP(C452,Tasks!$A$2:$A$99,Tasks!$B$2:$B$99)</f>
        <v>Mechanical design of optical cavity for g-g laser</v>
      </c>
    </row>
    <row r="453" spans="1:4" ht="12.75">
      <c r="A453">
        <v>7</v>
      </c>
      <c r="B453" t="str">
        <f>LOOKUP(A453,Choices!$A$2:$A$18,Choices!$B$2:$B$18)</f>
        <v>Beam Stabilization issues</v>
      </c>
      <c r="C453" s="10">
        <v>38</v>
      </c>
      <c r="D453" t="str">
        <f>LOOKUP(C453,Tasks!$A$2:$A$99,Tasks!$B$2:$B$99)</f>
        <v>Experimental test of g-g drive laser</v>
      </c>
    </row>
    <row r="454" spans="1:4" ht="12.75">
      <c r="A454">
        <v>7</v>
      </c>
      <c r="B454" t="str">
        <f>LOOKUP(A454,Choices!$A$2:$A$18,Choices!$B$2:$B$18)</f>
        <v>Beam Stabilization issues</v>
      </c>
      <c r="C454" s="10">
        <v>39</v>
      </c>
      <c r="D454" t="str">
        <f>LOOKUP(C454,Tasks!$A$2:$A$99,Tasks!$B$2:$B$99)</f>
        <v>Experimental test of g-g mirror stability, damage</v>
      </c>
    </row>
    <row r="455" spans="1:4" ht="12.75">
      <c r="A455">
        <v>7</v>
      </c>
      <c r="B455" t="str">
        <f>LOOKUP(A455,Choices!$A$2:$A$18,Choices!$B$2:$B$18)</f>
        <v>Beam Stabilization issues</v>
      </c>
      <c r="C455" s="10">
        <v>40</v>
      </c>
      <c r="D455" t="str">
        <f>LOOKUP(C455,Tasks!$A$2:$A$99,Tasks!$B$2:$B$99)</f>
        <v>Experimental test of g-g optical cavity</v>
      </c>
    </row>
    <row r="456" spans="1:4" ht="12.75">
      <c r="A456">
        <v>7</v>
      </c>
      <c r="B456" t="str">
        <f>LOOKUP(A456,Choices!$A$2:$A$18,Choices!$B$2:$B$18)</f>
        <v>Beam Stabilization issues</v>
      </c>
      <c r="C456" s="10">
        <v>41</v>
      </c>
      <c r="D456" t="str">
        <f>LOOKUP(C456,Tasks!$A$2:$A$99,Tasks!$B$2:$B$99)</f>
        <v>Measurement of spin precession through existing bending magnets to extract the integrated bending field used is a spectrometre - The claim is that reduced requirements on BPMs result because larger bend angles and drifts can be used - A prerequisite of this method is polarisation of both beams</v>
      </c>
    </row>
    <row r="457" spans="1:4" ht="12.75">
      <c r="A457">
        <v>7</v>
      </c>
      <c r="B457" t="str">
        <f>LOOKUP(A457,Choices!$A$2:$A$18,Choices!$B$2:$B$18)</f>
        <v>Beam Stabilization issues</v>
      </c>
      <c r="C457" s="10">
        <v>42</v>
      </c>
      <c r="D457" t="str">
        <f>LOOKUP(C457,Tasks!$A$2:$A$99,Tasks!$B$2:$B$99)</f>
        <v>Track relative changes in energy distribution by measuring the spent beam</v>
      </c>
    </row>
    <row r="458" spans="1:4" ht="12.75">
      <c r="A458">
        <v>7</v>
      </c>
      <c r="B458" t="str">
        <f>LOOKUP(A458,Choices!$A$2:$A$18,Choices!$B$2:$B$18)</f>
        <v>Beam Stabilization issues</v>
      </c>
      <c r="C458" s="10">
        <v>43</v>
      </c>
      <c r="D458" t="str">
        <f>LOOKUP(C458,Tasks!$A$2:$A$99,Tasks!$B$2:$B$99)</f>
        <v>Develop &amp; prototype &amp; beam test cavity BPM for pre-IP energy spectrometer</v>
      </c>
    </row>
    <row r="459" spans="1:4" ht="12.75">
      <c r="A459">
        <v>7</v>
      </c>
      <c r="B459" t="str">
        <f>LOOKUP(A459,Choices!$A$2:$A$18,Choices!$B$2:$B$18)</f>
        <v>Beam Stabilization issues</v>
      </c>
      <c r="C459" s="10">
        <v>44</v>
      </c>
      <c r="D459" t="str">
        <f>LOOKUP(C459,Tasks!$A$2:$A$99,Tasks!$B$2:$B$99)</f>
        <v>Develop &amp; prototype &amp; beam test large aperture BPMs for BDS</v>
      </c>
    </row>
    <row r="460" spans="1:4" ht="12.75">
      <c r="A460">
        <v>7</v>
      </c>
      <c r="B460" t="str">
        <f>LOOKUP(A460,Choices!$A$2:$A$18,Choices!$B$2:$B$18)</f>
        <v>Beam Stabilization issues</v>
      </c>
      <c r="C460" s="10">
        <v>45</v>
      </c>
      <c r="D460" t="str">
        <f>LOOKUP(C460,Tasks!$A$2:$A$99,Tasks!$B$2:$B$99)</f>
        <v>Laser wire prototypes &amp; tests</v>
      </c>
    </row>
    <row r="461" spans="1:4" ht="12.75">
      <c r="A461">
        <v>7</v>
      </c>
      <c r="B461" t="str">
        <f>LOOKUP(A461,Choices!$A$2:$A$18,Choices!$B$2:$B$18)</f>
        <v>Beam Stabilization issues</v>
      </c>
      <c r="C461" s="10">
        <v>46</v>
      </c>
      <c r="D461" t="str">
        <f>LOOKUP(C461,Tasks!$A$2:$A$99,Tasks!$B$2:$B$99)</f>
        <v>Develop &amp; prototype &amp; beam test BPMs for IR</v>
      </c>
    </row>
    <row r="462" spans="1:4" ht="12.75">
      <c r="A462">
        <v>7</v>
      </c>
      <c r="B462" t="str">
        <f>LOOKUP(A462,Choices!$A$2:$A$18,Choices!$B$2:$B$18)</f>
        <v>Beam Stabilization issues</v>
      </c>
      <c r="C462" s="10">
        <v>47</v>
      </c>
      <c r="D462" t="str">
        <f>LOOKUP(C462,Tasks!$A$2:$A$99,Tasks!$B$2:$B$99)</f>
        <v>Develop next generation nanometer scale beam size monitor</v>
      </c>
    </row>
    <row r="463" spans="1:4" ht="12.75">
      <c r="A463">
        <v>7</v>
      </c>
      <c r="B463" t="str">
        <f>LOOKUP(A463,Choices!$A$2:$A$18,Choices!$B$2:$B$18)</f>
        <v>Beam Stabilization issues</v>
      </c>
      <c r="C463" s="10">
        <v>48</v>
      </c>
      <c r="D463" t="str">
        <f>LOOKUP(C463,Tasks!$A$2:$A$99,Tasks!$B$2:$B$99)</f>
        <v>Develop conceptual plan for post-IP energy spectrometer</v>
      </c>
    </row>
    <row r="464" spans="1:4" ht="12.75">
      <c r="A464">
        <v>7</v>
      </c>
      <c r="B464" t="str">
        <f>LOOKUP(A464,Choices!$A$2:$A$18,Choices!$B$2:$B$18)</f>
        <v>Beam Stabilization issues</v>
      </c>
      <c r="C464" s="10">
        <v>49</v>
      </c>
      <c r="D464" t="str">
        <f>LOOKUP(C464,Tasks!$A$2:$A$99,Tasks!$B$2:$B$99)</f>
        <v>Laser wire design, prototypes &amp; tests</v>
      </c>
    </row>
    <row r="465" spans="1:4" ht="12.75">
      <c r="A465">
        <v>7</v>
      </c>
      <c r="B465" t="str">
        <f>LOOKUP(A465,Choices!$A$2:$A$18,Choices!$B$2:$B$18)</f>
        <v>Beam Stabilization issues</v>
      </c>
      <c r="C465" s="10">
        <v>50</v>
      </c>
      <c r="D465" t="str">
        <f>LOOKUP(C465,Tasks!$A$2:$A$99,Tasks!$B$2:$B$99)</f>
        <v>SLC style wire scanner design, prototypes, &amp; test</v>
      </c>
    </row>
    <row r="466" spans="1:4" ht="12.75">
      <c r="A466">
        <v>7</v>
      </c>
      <c r="B466" t="str">
        <f>LOOKUP(A466,Choices!$A$2:$A$18,Choices!$B$2:$B$18)</f>
        <v>Beam Stabilization issues</v>
      </c>
      <c r="C466" s="10">
        <v>51</v>
      </c>
      <c r="D466" t="str">
        <f>LOOKUP(C466,Tasks!$A$2:$A$99,Tasks!$B$2:$B$99)</f>
        <v>Shintake laser interferometer design, prototypes &amp; tests</v>
      </c>
    </row>
    <row r="467" spans="1:4" ht="12.75">
      <c r="A467">
        <v>7</v>
      </c>
      <c r="B467" t="str">
        <f>LOOKUP(A467,Choices!$A$2:$A$18,Choices!$B$2:$B$18)</f>
        <v>Beam Stabilization issues</v>
      </c>
      <c r="C467" s="10">
        <v>52</v>
      </c>
      <c r="D467" t="str">
        <f>LOOKUP(C467,Tasks!$A$2:$A$99,Tasks!$B$2:$B$99)</f>
        <v>Conceptual design of Pre-IP and Post-IP compton polarimeters</v>
      </c>
    </row>
    <row r="468" spans="1:4" ht="12.75">
      <c r="A468">
        <v>7</v>
      </c>
      <c r="B468" t="str">
        <f>LOOKUP(A468,Choices!$A$2:$A$18,Choices!$B$2:$B$18)</f>
        <v>Beam Stabilization issues</v>
      </c>
      <c r="C468" s="10">
        <v>53</v>
      </c>
      <c r="D468" t="str">
        <f>LOOKUP(C468,Tasks!$A$2:$A$99,Tasks!$B$2:$B$99)</f>
        <v>Design, prototypes &amp; tests of a RF cavity to provide time-dependent kick allowing to extract bunch length from transverse size </v>
      </c>
    </row>
    <row r="469" spans="1:4" ht="12.75">
      <c r="A469">
        <v>7</v>
      </c>
      <c r="B469" t="str">
        <f>LOOKUP(A469,Choices!$A$2:$A$18,Choices!$B$2:$B$18)</f>
        <v>Beam Stabilization issues</v>
      </c>
      <c r="C469" s="10">
        <v>54</v>
      </c>
      <c r="D469" t="str">
        <f>LOOKUP(C469,Tasks!$A$2:$A$99,Tasks!$B$2:$B$99)</f>
        <v>Beam position monitors based on cavity</v>
      </c>
    </row>
    <row r="470" spans="1:4" ht="12.75">
      <c r="A470">
        <v>7</v>
      </c>
      <c r="B470" t="str">
        <f>LOOKUP(A470,Choices!$A$2:$A$18,Choices!$B$2:$B$18)</f>
        <v>Beam Stabilization issues</v>
      </c>
      <c r="C470" s="10">
        <v>55</v>
      </c>
      <c r="D470" t="str">
        <f>LOOKUP(C470,Tasks!$A$2:$A$99,Tasks!$B$2:$B$99)</f>
        <v>Beam position monitors based on stripline and on cavity</v>
      </c>
    </row>
    <row r="471" spans="1:4" ht="12.75">
      <c r="A471">
        <v>7</v>
      </c>
      <c r="B471" t="str">
        <f>LOOKUP(A471,Choices!$A$2:$A$18,Choices!$B$2:$B$18)</f>
        <v>Beam Stabilization issues</v>
      </c>
      <c r="C471" s="10">
        <v>56</v>
      </c>
      <c r="D471" t="str">
        <f>LOOKUP(C471,Tasks!$A$2:$A$99,Tasks!$B$2:$B$99)</f>
        <v>Study of tuning techniques</v>
      </c>
    </row>
    <row r="472" spans="1:4" ht="12.75">
      <c r="A472">
        <v>7</v>
      </c>
      <c r="B472" t="str">
        <f>LOOKUP(A472,Choices!$A$2:$A$18,Choices!$B$2:$B$18)</f>
        <v>Beam Stabilization issues</v>
      </c>
      <c r="C472" s="10">
        <v>57</v>
      </c>
      <c r="D472" t="str">
        <f>LOOKUP(C472,Tasks!$A$2:$A$99,Tasks!$B$2:$B$99)</f>
        <v>Study effect of S-shaped bunches on Luminosity stabilization</v>
      </c>
    </row>
    <row r="473" spans="1:4" ht="12.75">
      <c r="A473">
        <v>7</v>
      </c>
      <c r="B473" t="str">
        <f>LOOKUP(A473,Choices!$A$2:$A$18,Choices!$B$2:$B$18)</f>
        <v>Beam Stabilization issues</v>
      </c>
      <c r="C473" s="10">
        <v>58</v>
      </c>
      <c r="D473" t="str">
        <f>LOOKUP(C473,Tasks!$A$2:$A$99,Tasks!$B$2:$B$99)</f>
        <v>Study of integrated feedback system performance</v>
      </c>
    </row>
    <row r="474" spans="1:4" ht="12.75">
      <c r="A474">
        <v>7</v>
      </c>
      <c r="B474" t="str">
        <f>LOOKUP(A474,Choices!$A$2:$A$18,Choices!$B$2:$B$18)</f>
        <v>Beam Stabilization issues</v>
      </c>
      <c r="C474" s="10">
        <v>59</v>
      </c>
      <c r="D474" t="str">
        <f>LOOKUP(C474,Tasks!$A$2:$A$99,Tasks!$B$2:$B$99)</f>
        <v>Feasibility study of RF cavity for angle feedback</v>
      </c>
    </row>
    <row r="475" spans="1:4" ht="12.75">
      <c r="A475">
        <v>7</v>
      </c>
      <c r="B475" t="str">
        <f>LOOKUP(A475,Choices!$A$2:$A$18,Choices!$B$2:$B$18)</f>
        <v>Beam Stabilization issues</v>
      </c>
      <c r="C475" s="10">
        <v>60</v>
      </c>
      <c r="D475" t="str">
        <f>LOOKUP(C475,Tasks!$A$2:$A$99,Tasks!$B$2:$B$99)</f>
        <v>Luminosity diagnostic study</v>
      </c>
    </row>
    <row r="476" spans="1:4" ht="12.75">
      <c r="A476">
        <v>7</v>
      </c>
      <c r="B476" t="str">
        <f>LOOKUP(A476,Choices!$A$2:$A$18,Choices!$B$2:$B$18)</f>
        <v>Beam Stabilization issues</v>
      </c>
      <c r="C476" s="10">
        <v>61</v>
      </c>
      <c r="D476" t="str">
        <f>LOOKUP(C476,Tasks!$A$2:$A$99,Tasks!$B$2:$B$99)</f>
        <v>Optimize LUM by using beam-beam deflections, pairs and BDS trajectory measuremnts</v>
      </c>
    </row>
    <row r="477" spans="1:4" ht="12.75">
      <c r="A477">
        <v>7</v>
      </c>
      <c r="B477" t="str">
        <f>LOOKUP(A477,Choices!$A$2:$A$18,Choices!$B$2:$B$18)</f>
        <v>Beam Stabilization issues</v>
      </c>
      <c r="C477" s="10">
        <v>62</v>
      </c>
      <c r="D477" t="str">
        <f>LOOKUP(C477,Tasks!$A$2:$A$99,Tasks!$B$2:$B$99)</f>
        <v>Experimental measurements of quad stability in linac cryostat</v>
      </c>
    </row>
    <row r="478" spans="1:4" ht="12.75">
      <c r="A478">
        <v>7</v>
      </c>
      <c r="B478" t="str">
        <f>LOOKUP(A478,Choices!$A$2:$A$18,Choices!$B$2:$B$18)</f>
        <v>Beam Stabilization issues</v>
      </c>
      <c r="C478" s="10">
        <v>63</v>
      </c>
      <c r="D478" t="str">
        <f>LOOKUP(C478,Tasks!$A$2:$A$99,Tasks!$B$2:$B$99)</f>
        <v>Experimental measurements of cold mass stability in SC Final Quad</v>
      </c>
    </row>
    <row r="479" spans="1:4" ht="12.75">
      <c r="A479">
        <v>7</v>
      </c>
      <c r="B479" t="str">
        <f>LOOKUP(A479,Choices!$A$2:$A$18,Choices!$B$2:$B$18)</f>
        <v>Beam Stabilization issues</v>
      </c>
      <c r="C479" s="10">
        <v>64</v>
      </c>
      <c r="D479" t="str">
        <f>LOOKUP(C479,Tasks!$A$2:$A$99,Tasks!$B$2:$B$99)</f>
        <v>Study utility/location of a Shintake style laser interferometer</v>
      </c>
    </row>
    <row r="480" spans="1:4" ht="12.75">
      <c r="A480">
        <v>7</v>
      </c>
      <c r="B480" t="str">
        <f>LOOKUP(A480,Choices!$A$2:$A$18,Choices!$B$2:$B$18)</f>
        <v>Beam Stabilization issues</v>
      </c>
      <c r="C480" s="10">
        <v>65</v>
      </c>
      <c r="D480" t="str">
        <f>LOOKUP(C480,Tasks!$A$2:$A$99,Tasks!$B$2:$B$99)</f>
        <v>Pair monitor performance study and conceptual design</v>
      </c>
    </row>
    <row r="481" spans="1:4" ht="12.75">
      <c r="A481">
        <v>7</v>
      </c>
      <c r="B481" t="str">
        <f>LOOKUP(A481,Choices!$A$2:$A$18,Choices!$B$2:$B$18)</f>
        <v>Beam Stabilization issues</v>
      </c>
      <c r="C481" s="10">
        <v>66</v>
      </c>
      <c r="D481" t="str">
        <f>LOOKUP(C481,Tasks!$A$2:$A$99,Tasks!$B$2:$B$99)</f>
        <v>L* Study</v>
      </c>
    </row>
    <row r="482" spans="1:4" ht="12.75">
      <c r="A482">
        <v>7</v>
      </c>
      <c r="B482" t="str">
        <f>LOOKUP(A482,Choices!$A$2:$A$18,Choices!$B$2:$B$18)</f>
        <v>Beam Stabilization issues</v>
      </c>
      <c r="C482" s="10">
        <v>67</v>
      </c>
      <c r="D482" t="str">
        <f>LOOKUP(C482,Tasks!$A$2:$A$99,Tasks!$B$2:$B$99)</f>
        <v>Crab cavity prototype tests of phase control and stability</v>
      </c>
    </row>
    <row r="483" spans="1:4" ht="12.75">
      <c r="A483">
        <v>7</v>
      </c>
      <c r="B483" t="str">
        <f>LOOKUP(A483,Choices!$A$2:$A$18,Choices!$B$2:$B$18)</f>
        <v>Beam Stabilization issues</v>
      </c>
      <c r="C483" s="10">
        <v>68</v>
      </c>
      <c r="D483" t="str">
        <f>LOOKUP(C483,Tasks!$A$2:$A$99,Tasks!$B$2:$B$99)</f>
        <v>Agree on working model (Strawman) for IR Layout for both IRs</v>
      </c>
    </row>
    <row r="484" spans="1:4" ht="12.75">
      <c r="A484">
        <v>7</v>
      </c>
      <c r="B484" t="str">
        <f>LOOKUP(A484,Choices!$A$2:$A$18,Choices!$B$2:$B$18)</f>
        <v>Beam Stabilization issues</v>
      </c>
      <c r="C484" s="10">
        <v>69</v>
      </c>
      <c r="D484" t="str">
        <f>LOOKUP(C484,Tasks!$A$2:$A$99,Tasks!$B$2:$B$99)</f>
        <v>Conceptual IR Engineering design</v>
      </c>
    </row>
    <row r="485" spans="1:4" ht="12.75">
      <c r="A485">
        <v>7</v>
      </c>
      <c r="B485" t="str">
        <f>LOOKUP(A485,Choices!$A$2:$A$18,Choices!$B$2:$B$18)</f>
        <v>Beam Stabilization issues</v>
      </c>
      <c r="C485" s="10">
        <v>70</v>
      </c>
      <c r="D485" t="str">
        <f>LOOKUP(C485,Tasks!$A$2:$A$99,Tasks!$B$2:$B$99)</f>
        <v>Detailed IR Engineering design</v>
      </c>
    </row>
    <row r="486" spans="1:4" ht="12.75">
      <c r="A486">
        <v>7</v>
      </c>
      <c r="B486" t="str">
        <f>LOOKUP(A486,Choices!$A$2:$A$18,Choices!$B$2:$B$18)</f>
        <v>Beam Stabilization issues</v>
      </c>
      <c r="C486" s="10">
        <v>71</v>
      </c>
      <c r="D486" t="str">
        <f>LOOKUP(C486,Tasks!$A$2:$A$99,Tasks!$B$2:$B$99)</f>
        <v>Agree on working BDIR model</v>
      </c>
    </row>
    <row r="487" spans="1:4" ht="12.75">
      <c r="A487">
        <v>7</v>
      </c>
      <c r="B487" t="str">
        <f>LOOKUP(A487,Choices!$A$2:$A$18,Choices!$B$2:$B$18)</f>
        <v>Beam Stabilization issues</v>
      </c>
      <c r="C487" s="10">
        <v>72</v>
      </c>
      <c r="D487" t="str">
        <f>LOOKUP(C487,Tasks!$A$2:$A$99,Tasks!$B$2:$B$99)</f>
        <v>Assemble and release internally consistent set of BDIR decks describing working BDIR model</v>
      </c>
    </row>
    <row r="488" spans="1:4" ht="12.75">
      <c r="A488">
        <v>7</v>
      </c>
      <c r="B488" t="str">
        <f>LOOKUP(A488,Choices!$A$2:$A$18,Choices!$B$2:$B$18)</f>
        <v>Beam Stabilization issues</v>
      </c>
      <c r="C488" s="10">
        <v>73</v>
      </c>
      <c r="D488" t="str">
        <f>LOOKUP(C488,Tasks!$A$2:$A$99,Tasks!$B$2:$B$99)</f>
        <v>Extraction Line Design</v>
      </c>
    </row>
    <row r="489" spans="1:4" ht="12.75">
      <c r="A489">
        <v>7</v>
      </c>
      <c r="B489" t="str">
        <f>LOOKUP(A489,Choices!$A$2:$A$18,Choices!$B$2:$B$18)</f>
        <v>Beam Stabilization issues</v>
      </c>
      <c r="C489" s="10">
        <v>74</v>
      </c>
      <c r="D489" t="str">
        <f>LOOKUP(C489,Tasks!$A$2:$A$99,Tasks!$B$2:$B$99)</f>
        <v>Solenoid compensation study</v>
      </c>
    </row>
    <row r="490" spans="1:4" ht="12.75">
      <c r="A490">
        <v>7</v>
      </c>
      <c r="B490" t="str">
        <f>LOOKUP(A490,Choices!$A$2:$A$18,Choices!$B$2:$B$18)</f>
        <v>Beam Stabilization issues</v>
      </c>
      <c r="C490" s="10">
        <v>75</v>
      </c>
      <c r="D490" t="str">
        <f>LOOKUP(C490,Tasks!$A$2:$A$99,Tasks!$B$2:$B$99)</f>
        <v>Study of impact of last drift space before detector required for zero or very small crossing angle designs</v>
      </c>
    </row>
    <row r="491" spans="1:4" ht="12.75">
      <c r="A491">
        <v>7</v>
      </c>
      <c r="B491" t="str">
        <f>LOOKUP(A491,Choices!$A$2:$A$18,Choices!$B$2:$B$18)</f>
        <v>Beam Stabilization issues</v>
      </c>
      <c r="C491" s="10">
        <v>76</v>
      </c>
      <c r="D491" t="str">
        <f>LOOKUP(C491,Tasks!$A$2:$A$99,Tasks!$B$2:$B$99)</f>
        <v>Design of final doublet or quadruplet</v>
      </c>
    </row>
    <row r="492" spans="1:4" ht="12.75">
      <c r="A492">
        <v>7</v>
      </c>
      <c r="B492" t="str">
        <f>LOOKUP(A492,Choices!$A$2:$A$18,Choices!$B$2:$B$18)</f>
        <v>Beam Stabilization issues</v>
      </c>
      <c r="C492" s="10">
        <v>77</v>
      </c>
      <c r="D492" t="str">
        <f>LOOKUP(C492,Tasks!$A$2:$A$99,Tasks!$B$2:$B$99)</f>
        <v>Study of final focus philosophy</v>
      </c>
    </row>
    <row r="493" spans="1:4" ht="12.75">
      <c r="A493">
        <v>7</v>
      </c>
      <c r="B493" t="str">
        <f>LOOKUP(A493,Choices!$A$2:$A$18,Choices!$B$2:$B$18)</f>
        <v>Beam Stabilization issues</v>
      </c>
      <c r="C493" s="10">
        <v>78</v>
      </c>
      <c r="D493" t="str">
        <f>LOOKUP(C493,Tasks!$A$2:$A$99,Tasks!$B$2:$B$99)</f>
        <v>Study of multi-TeV upgrade modifications</v>
      </c>
    </row>
    <row r="494" spans="1:4" ht="12.75">
      <c r="A494">
        <v>7</v>
      </c>
      <c r="B494" t="str">
        <f>LOOKUP(A494,Choices!$A$2:$A$18,Choices!$B$2:$B$18)</f>
        <v>Beam Stabilization issues</v>
      </c>
      <c r="C494" s="10">
        <v>79</v>
      </c>
      <c r="D494" t="str">
        <f>LOOKUP(C494,Tasks!$A$2:$A$99,Tasks!$B$2:$B$99)</f>
        <v>Study effect of wakefields in BDS</v>
      </c>
    </row>
    <row r="495" spans="1:4" ht="12.75">
      <c r="A495">
        <v>7</v>
      </c>
      <c r="B495" t="str">
        <f>LOOKUP(A495,Choices!$A$2:$A$18,Choices!$B$2:$B$18)</f>
        <v>Beam Stabilization issues</v>
      </c>
      <c r="C495" s="10">
        <v>80</v>
      </c>
      <c r="D495" t="str">
        <f>LOOKUP(C495,Tasks!$A$2:$A$99,Tasks!$B$2:$B$99)</f>
        <v>Design of Optically matched spin rotators in RTL sections </v>
      </c>
    </row>
    <row r="496" spans="1:4" ht="12.75">
      <c r="A496">
        <v>7</v>
      </c>
      <c r="B496" t="str">
        <f>LOOKUP(A496,Choices!$A$2:$A$18,Choices!$B$2:$B$18)</f>
        <v>Beam Stabilization issues</v>
      </c>
      <c r="C496" s="10">
        <v>81</v>
      </c>
      <c r="D496" t="str">
        <f>LOOKUP(C496,Tasks!$A$2:$A$99,Tasks!$B$2:$B$99)</f>
        <v>Conceptual Beam Dump engineering design</v>
      </c>
    </row>
    <row r="497" spans="1:4" ht="12.75">
      <c r="A497">
        <v>7</v>
      </c>
      <c r="B497" t="str">
        <f>LOOKUP(A497,Choices!$A$2:$A$18,Choices!$B$2:$B$18)</f>
        <v>Beam Stabilization issues</v>
      </c>
      <c r="C497" s="10">
        <v>82</v>
      </c>
      <c r="D497" t="str">
        <f>LOOKUP(C497,Tasks!$A$2:$A$99,Tasks!$B$2:$B$99)</f>
        <v>Impact of apertures on SUSY</v>
      </c>
    </row>
    <row r="498" spans="1:4" ht="12.75">
      <c r="A498">
        <v>7</v>
      </c>
      <c r="B498" t="str">
        <f>LOOKUP(A498,Choices!$A$2:$A$18,Choices!$B$2:$B$18)</f>
        <v>Beam Stabilization issues</v>
      </c>
      <c r="C498" s="10">
        <v>83</v>
      </c>
      <c r="D498" t="str">
        <f>LOOKUP(C498,Tasks!$A$2:$A$99,Tasks!$B$2:$B$99)</f>
        <v>Estimate uncertainty in rate of incoherent pair production and impact on VXD-Layer 1</v>
      </c>
    </row>
    <row r="499" spans="1:4" ht="12.75">
      <c r="A499">
        <v>7</v>
      </c>
      <c r="B499" t="str">
        <f>LOOKUP(A499,Choices!$A$2:$A$18,Choices!$B$2:$B$18)</f>
        <v>Beam Stabilization issues</v>
      </c>
      <c r="C499" s="10">
        <v>84</v>
      </c>
      <c r="D499" t="str">
        <f>LOOKUP(C499,Tasks!$A$2:$A$99,Tasks!$B$2:$B$99)</f>
        <v>Continue study of how shape of bhabha energy distribution as measured in forward calorimeters is measure of cms Energy</v>
      </c>
    </row>
    <row r="500" spans="1:4" ht="12.75">
      <c r="A500">
        <v>7</v>
      </c>
      <c r="B500" t="str">
        <f>LOOKUP(A500,Choices!$A$2:$A$18,Choices!$B$2:$B$18)</f>
        <v>Beam Stabilization issues</v>
      </c>
      <c r="C500" s="10">
        <v>85</v>
      </c>
      <c r="D500" t="str">
        <f>LOOKUP(C500,Tasks!$A$2:$A$99,Tasks!$B$2:$B$99)</f>
        <v>Continue study of how to infer CMS energy from measurements of radiative returns to the Z [ee -&gt; (Z -&gt; ll,qq) g]</v>
      </c>
    </row>
    <row r="501" spans="1:4" ht="12.75">
      <c r="A501">
        <v>7</v>
      </c>
      <c r="B501" t="str">
        <f>LOOKUP(A501,Choices!$A$2:$A$18,Choices!$B$2:$B$18)</f>
        <v>Beam Stabilization issues</v>
      </c>
      <c r="C501" s="10">
        <v>86</v>
      </c>
      <c r="D501" t="str">
        <f>LOOKUP(C501,Tasks!$A$2:$A$99,Tasks!$B$2:$B$99)</f>
        <v>Continue study of how to infer the event boost which results from the ISR and beamstrahlung using measurements of the acollinearity in Bhabha events</v>
      </c>
    </row>
    <row r="502" spans="1:4" ht="12.75">
      <c r="A502">
        <v>7</v>
      </c>
      <c r="B502" t="str">
        <f>LOOKUP(A502,Choices!$A$2:$A$18,Choices!$B$2:$B$18)</f>
        <v>Beam Stabilization issues</v>
      </c>
      <c r="C502" s="10">
        <v>87</v>
      </c>
      <c r="D502" t="str">
        <f>LOOKUP(C502,Tasks!$A$2:$A$99,Tasks!$B$2:$B$99)</f>
        <v>Define energy measurement scenario using the complementary information from beam and physics measurements</v>
      </c>
    </row>
    <row r="503" spans="1:4" ht="12.75">
      <c r="A503">
        <v>7</v>
      </c>
      <c r="B503" t="str">
        <f>LOOKUP(A503,Choices!$A$2:$A$18,Choices!$B$2:$B$18)</f>
        <v>Beam Stabilization issues</v>
      </c>
      <c r="C503" s="10">
        <v>88</v>
      </c>
      <c r="D503" t="str">
        <f>LOOKUP(C503,Tasks!$A$2:$A$99,Tasks!$B$2:$B$99)</f>
        <v>Use LAT to measure Bhabha cross-section - Provide hermetic calorimetric coverage  (83.8 to 27.5 mrad)</v>
      </c>
    </row>
    <row r="504" spans="1:4" ht="12.75">
      <c r="A504">
        <v>7</v>
      </c>
      <c r="B504" t="str">
        <f>LOOKUP(A504,Choices!$A$2:$A$18,Choices!$B$2:$B$18)</f>
        <v>Beam Stabilization issues</v>
      </c>
      <c r="C504" s="10">
        <v>89</v>
      </c>
      <c r="D504" t="str">
        <f>LOOKUP(C504,Tasks!$A$2:$A$99,Tasks!$B$2:$B$99)</f>
        <v>Use LCAL to measure pairs and track fast luminosity changes - Provide hermetic calorimetric coverage (30 to 5.4 mrad)</v>
      </c>
    </row>
    <row r="505" spans="1:4" ht="12.75">
      <c r="A505">
        <v>7</v>
      </c>
      <c r="B505" t="str">
        <f>LOOKUP(A505,Choices!$A$2:$A$18,Choices!$B$2:$B$18)</f>
        <v>Beam Stabilization issues</v>
      </c>
      <c r="C505" s="10">
        <v>90</v>
      </c>
      <c r="D505" t="str">
        <f>LOOKUP(C505,Tasks!$A$2:$A$99,Tasks!$B$2:$B$99)</f>
        <v>Continue analysis of ee -&gt; WW and ee -&gt; Wen processes for polarization information</v>
      </c>
    </row>
    <row r="506" spans="1:4" ht="12.75">
      <c r="A506">
        <v>7</v>
      </c>
      <c r="B506" t="str">
        <f>LOOKUP(A506,Choices!$A$2:$A$18,Choices!$B$2:$B$18)</f>
        <v>Beam Stabilization issues</v>
      </c>
      <c r="C506" s="10">
        <v>91</v>
      </c>
      <c r="D506" t="str">
        <f>LOOKUP(C506,Tasks!$A$2:$A$99,Tasks!$B$2:$B$99)</f>
        <v>BeamCal performance study and conceptual design</v>
      </c>
    </row>
    <row r="507" spans="1:4" ht="12.75">
      <c r="A507">
        <v>8</v>
      </c>
      <c r="B507" t="str">
        <f>LOOKUP(A507,Choices!$A$2:$A$18,Choices!$B$2:$B$18)</f>
        <v>Detector Questions</v>
      </c>
      <c r="C507" s="10">
        <v>1</v>
      </c>
      <c r="D507" t="str">
        <f>LOOKUP(C507,Tasks!$A$2:$A$99,Tasks!$B$2:$B$99)</f>
        <v>Experimental tests of compact optics</v>
      </c>
    </row>
    <row r="508" spans="1:4" ht="12.75">
      <c r="A508">
        <v>8</v>
      </c>
      <c r="B508" t="str">
        <f>LOOKUP(A508,Choices!$A$2:$A$18,Choices!$B$2:$B$18)</f>
        <v>Detector Questions</v>
      </c>
      <c r="C508" s="10">
        <v>2</v>
      </c>
      <c r="D508" t="str">
        <f>LOOKUP(C508,Tasks!$A$2:$A$99,Tasks!$B$2:$B$99)</f>
        <v>Electrostatic separator experimental tests in harsh environment, up to 500 GeV/beam, feasibility and reliability</v>
      </c>
    </row>
    <row r="509" spans="1:4" ht="12.75">
      <c r="A509">
        <v>8</v>
      </c>
      <c r="B509" t="str">
        <f>LOOKUP(A509,Choices!$A$2:$A$18,Choices!$B$2:$B$18)</f>
        <v>Detector Questions</v>
      </c>
      <c r="C509" s="10">
        <v>3</v>
      </c>
      <c r="D509" t="str">
        <f>LOOKUP(C509,Tasks!$A$2:$A$99,Tasks!$B$2:$B$99)</f>
        <v>Experimental verification of backscattered photons in multi-bunch accelerator environment</v>
      </c>
    </row>
    <row r="510" spans="1:4" ht="12.75">
      <c r="A510">
        <v>8</v>
      </c>
      <c r="B510" t="str">
        <f>LOOKUP(A510,Choices!$A$2:$A$18,Choices!$B$2:$B$18)</f>
        <v>Detector Questions</v>
      </c>
      <c r="C510" s="10">
        <v>4</v>
      </c>
      <c r="D510" t="str">
        <f>LOOKUP(C510,Tasks!$A$2:$A$99,Tasks!$B$2:$B$99)</f>
        <v>Experimental verification of photon-photon collisions</v>
      </c>
    </row>
    <row r="511" spans="1:4" ht="12.75">
      <c r="A511">
        <v>8</v>
      </c>
      <c r="B511" t="str">
        <f>LOOKUP(A511,Choices!$A$2:$A$18,Choices!$B$2:$B$18)</f>
        <v>Detector Questions</v>
      </c>
      <c r="C511" s="10">
        <v>5</v>
      </c>
      <c r="D511" t="str">
        <f>LOOKUP(C511,Tasks!$A$2:$A$99,Tasks!$B$2:$B$99)</f>
        <v>Collimator material damage tests</v>
      </c>
    </row>
    <row r="512" spans="1:4" ht="12.75">
      <c r="A512">
        <v>8</v>
      </c>
      <c r="B512" t="str">
        <f>LOOKUP(A512,Choices!$A$2:$A$18,Choices!$B$2:$B$18)</f>
        <v>Detector Questions</v>
      </c>
      <c r="C512" s="10">
        <v>6</v>
      </c>
      <c r="D512" t="str">
        <f>LOOKUP(C512,Tasks!$A$2:$A$99,Tasks!$B$2:$B$99)</f>
        <v>Collimator wakefield tests</v>
      </c>
    </row>
    <row r="513" spans="1:4" ht="12.75">
      <c r="A513">
        <v>8</v>
      </c>
      <c r="B513" t="str">
        <f>LOOKUP(A513,Choices!$A$2:$A$18,Choices!$B$2:$B$18)</f>
        <v>Detector Questions</v>
      </c>
      <c r="C513" s="10">
        <v>7</v>
      </c>
      <c r="D513" t="str">
        <f>LOOKUP(C513,Tasks!$A$2:$A$99,Tasks!$B$2:$B$99)</f>
        <v>BPM tests in IR-like environment</v>
      </c>
    </row>
    <row r="514" spans="1:4" ht="12.75">
      <c r="A514">
        <v>8</v>
      </c>
      <c r="B514" t="str">
        <f>LOOKUP(A514,Choices!$A$2:$A$18,Choices!$B$2:$B$18)</f>
        <v>Detector Questions</v>
      </c>
      <c r="C514" s="10">
        <v>8</v>
      </c>
      <c r="D514" t="str">
        <f>LOOKUP(C514,Tasks!$A$2:$A$99,Tasks!$B$2:$B$99)</f>
        <v>Pair monitor prototype beam test in ESA</v>
      </c>
    </row>
    <row r="515" spans="1:4" ht="12.75">
      <c r="A515">
        <v>8</v>
      </c>
      <c r="B515" t="str">
        <f>LOOKUP(A515,Choices!$A$2:$A$18,Choices!$B$2:$B$18)</f>
        <v>Detector Questions</v>
      </c>
      <c r="C515" s="10">
        <v>9</v>
      </c>
      <c r="D515" t="str">
        <f>LOOKUP(C515,Tasks!$A$2:$A$99,Tasks!$B$2:$B$99)</f>
        <v>Prototype IR in ESA</v>
      </c>
    </row>
    <row r="516" spans="1:4" ht="12.75">
      <c r="A516">
        <v>8</v>
      </c>
      <c r="B516" t="str">
        <f>LOOKUP(A516,Choices!$A$2:$A$18,Choices!$B$2:$B$18)</f>
        <v>Detector Questions</v>
      </c>
      <c r="C516" s="10">
        <v>10</v>
      </c>
      <c r="D516" t="str">
        <f>LOOKUP(C516,Tasks!$A$2:$A$99,Tasks!$B$2:$B$99)</f>
        <v>BPM tests at ESA and ATF</v>
      </c>
    </row>
    <row r="517" spans="1:4" ht="12.75">
      <c r="A517">
        <v>8</v>
      </c>
      <c r="B517" t="str">
        <f>LOOKUP(A517,Choices!$A$2:$A$18,Choices!$B$2:$B$18)</f>
        <v>Detector Questions</v>
      </c>
      <c r="C517" s="10">
        <v>11</v>
      </c>
      <c r="D517" t="str">
        <f>LOOKUP(C517,Tasks!$A$2:$A$99,Tasks!$B$2:$B$99)</f>
        <v>Develop “disrupted” and “pairs” beam capability at ESA</v>
      </c>
    </row>
    <row r="518" spans="1:4" ht="12.75">
      <c r="A518">
        <v>8</v>
      </c>
      <c r="B518" t="str">
        <f>LOOKUP(A518,Choices!$A$2:$A$18,Choices!$B$2:$B$18)</f>
        <v>Detector Questions</v>
      </c>
      <c r="C518" s="10">
        <v>12</v>
      </c>
      <c r="D518" t="str">
        <f>LOOKUP(C518,Tasks!$A$2:$A$99,Tasks!$B$2:$B$99)</f>
        <v>EMI Test of VXD and Detector electronics</v>
      </c>
    </row>
    <row r="519" spans="1:4" ht="12.75">
      <c r="A519">
        <v>8</v>
      </c>
      <c r="B519" t="str">
        <f>LOOKUP(A519,Choices!$A$2:$A$18,Choices!$B$2:$B$18)</f>
        <v>Detector Questions</v>
      </c>
      <c r="C519" s="10">
        <v>13</v>
      </c>
      <c r="D519" t="str">
        <f>LOOKUP(C519,Tasks!$A$2:$A$99,Tasks!$B$2:$B$99)</f>
        <v>Collimation Study</v>
      </c>
    </row>
    <row r="520" spans="1:4" ht="12.75">
      <c r="A520">
        <v>8</v>
      </c>
      <c r="B520" t="str">
        <f>LOOKUP(A520,Choices!$A$2:$A$18,Choices!$B$2:$B$18)</f>
        <v>Detector Questions</v>
      </c>
      <c r="C520" s="10">
        <v>14</v>
      </c>
      <c r="D520" t="str">
        <f>LOOKUP(C520,Tasks!$A$2:$A$99,Tasks!$B$2:$B$99)</f>
        <v>Tail-folding study</v>
      </c>
    </row>
    <row r="521" spans="1:4" ht="12.75">
      <c r="A521">
        <v>8</v>
      </c>
      <c r="B521" t="str">
        <f>LOOKUP(A521,Choices!$A$2:$A$18,Choices!$B$2:$B$18)</f>
        <v>Detector Questions</v>
      </c>
      <c r="C521" s="10">
        <v>15</v>
      </c>
      <c r="D521" t="str">
        <f>LOOKUP(C521,Tasks!$A$2:$A$99,Tasks!$B$2:$B$99)</f>
        <v>Collimation system performance study</v>
      </c>
    </row>
    <row r="522" spans="1:4" ht="12.75">
      <c r="A522">
        <v>8</v>
      </c>
      <c r="B522" t="str">
        <f>LOOKUP(A522,Choices!$A$2:$A$18,Choices!$B$2:$B$18)</f>
        <v>Detector Questions</v>
      </c>
      <c r="C522" s="10">
        <v>16</v>
      </c>
      <c r="D522" t="str">
        <f>LOOKUP(C522,Tasks!$A$2:$A$99,Tasks!$B$2:$B$99)</f>
        <v>Re-estimate of beam halo and decision on halo/beam fraction collimation system and shielding will be designed to handle</v>
      </c>
    </row>
    <row r="523" spans="1:4" ht="12.75">
      <c r="A523">
        <v>8</v>
      </c>
      <c r="B523" t="str">
        <f>LOOKUP(A523,Choices!$A$2:$A$18,Choices!$B$2:$B$18)</f>
        <v>Detector Questions</v>
      </c>
      <c r="C523" s="10">
        <v>17</v>
      </c>
      <c r="D523" t="str">
        <f>LOOKUP(C523,Tasks!$A$2:$A$99,Tasks!$B$2:$B$99)</f>
        <v>Muon backgrounds</v>
      </c>
    </row>
    <row r="524" spans="1:4" ht="12.75">
      <c r="A524">
        <v>8</v>
      </c>
      <c r="B524" t="str">
        <f>LOOKUP(A524,Choices!$A$2:$A$18,Choices!$B$2:$B$18)</f>
        <v>Detector Questions</v>
      </c>
      <c r="C524" s="10">
        <v>18</v>
      </c>
      <c r="D524" t="str">
        <f>LOOKUP(C524,Tasks!$A$2:$A$99,Tasks!$B$2:$B$99)</f>
        <v>Study backgrounds caused by main beam and halo as a function of crossing angle and extraction scheme</v>
      </c>
    </row>
    <row r="525" spans="1:4" ht="12.75">
      <c r="A525">
        <v>8</v>
      </c>
      <c r="B525" t="str">
        <f>LOOKUP(A525,Choices!$A$2:$A$18,Choices!$B$2:$B$18)</f>
        <v>Detector Questions</v>
      </c>
      <c r="C525" s="10">
        <v>19</v>
      </c>
      <c r="D525" t="str">
        <f>LOOKUP(C525,Tasks!$A$2:$A$99,Tasks!$B$2:$B$99)</f>
        <v>Septum damage and background studies</v>
      </c>
    </row>
    <row r="526" spans="1:4" ht="12.75">
      <c r="A526">
        <v>8</v>
      </c>
      <c r="B526" t="str">
        <f>LOOKUP(A526,Choices!$A$2:$A$18,Choices!$B$2:$B$18)</f>
        <v>Detector Questions</v>
      </c>
      <c r="C526" s="10">
        <v>20</v>
      </c>
      <c r="D526" t="str">
        <f>LOOKUP(C526,Tasks!$A$2:$A$99,Tasks!$B$2:$B$99)</f>
        <v>Detector background analyses: Core Beam, Halo &amp; SR </v>
      </c>
    </row>
    <row r="527" spans="1:4" ht="12.75">
      <c r="A527">
        <v>8</v>
      </c>
      <c r="B527" t="str">
        <f>LOOKUP(A527,Choices!$A$2:$A$18,Choices!$B$2:$B$18)</f>
        <v>Detector Questions</v>
      </c>
      <c r="C527" s="10">
        <v>21</v>
      </c>
      <c r="D527" t="str">
        <f>LOOKUP(C527,Tasks!$A$2:$A$99,Tasks!$B$2:$B$99)</f>
        <v>Recalculation of all detector backgrounds once CDR version of IR Layouts are finalized</v>
      </c>
    </row>
    <row r="528" spans="1:4" ht="12.75">
      <c r="A528">
        <v>8</v>
      </c>
      <c r="B528" t="str">
        <f>LOOKUP(A528,Choices!$A$2:$A$18,Choices!$B$2:$B$18)</f>
        <v>Detector Questions</v>
      </c>
      <c r="C528" s="10">
        <v>22</v>
      </c>
      <c r="D528" t="str">
        <f>LOOKUP(C528,Tasks!$A$2:$A$99,Tasks!$B$2:$B$99)</f>
        <v>Study of engineering layouts and conflicts</v>
      </c>
    </row>
    <row r="529" spans="1:4" ht="12.75">
      <c r="A529">
        <v>8</v>
      </c>
      <c r="B529" t="str">
        <f>LOOKUP(A529,Choices!$A$2:$A$18,Choices!$B$2:$B$18)</f>
        <v>Detector Questions</v>
      </c>
      <c r="C529" s="10">
        <v>23</v>
      </c>
      <c r="D529" t="str">
        <f>LOOKUP(C529,Tasks!$A$2:$A$99,Tasks!$B$2:$B$99)</f>
        <v>Develop &amp; prototype Interferometric network for specific areas (e.g. energy spectrometer)</v>
      </c>
    </row>
    <row r="530" spans="1:4" ht="12.75">
      <c r="A530">
        <v>8</v>
      </c>
      <c r="B530" t="str">
        <f>LOOKUP(A530,Choices!$A$2:$A$18,Choices!$B$2:$B$18)</f>
        <v>Detector Questions</v>
      </c>
      <c r="C530" s="10">
        <v>24</v>
      </c>
      <c r="D530" t="str">
        <f>LOOKUP(C530,Tasks!$A$2:$A$99,Tasks!$B$2:$B$99)</f>
        <v>Collimator material damage analysis</v>
      </c>
    </row>
    <row r="531" spans="1:4" ht="12.75">
      <c r="A531">
        <v>8</v>
      </c>
      <c r="B531" t="str">
        <f>LOOKUP(A531,Choices!$A$2:$A$18,Choices!$B$2:$B$18)</f>
        <v>Detector Questions</v>
      </c>
      <c r="C531" s="10">
        <v>25</v>
      </c>
      <c r="D531" t="str">
        <f>LOOKUP(C531,Tasks!$A$2:$A$99,Tasks!$B$2:$B$99)</f>
        <v>Prototype collimators-exotic</v>
      </c>
    </row>
    <row r="532" spans="1:4" ht="12.75">
      <c r="A532">
        <v>8</v>
      </c>
      <c r="B532" t="str">
        <f>LOOKUP(A532,Choices!$A$2:$A$18,Choices!$B$2:$B$18)</f>
        <v>Detector Questions</v>
      </c>
      <c r="C532" s="10">
        <v>26</v>
      </c>
      <c r="D532" t="str">
        <f>LOOKUP(C532,Tasks!$A$2:$A$99,Tasks!$B$2:$B$99)</f>
        <v>Prototype collimators-traditional</v>
      </c>
    </row>
    <row r="533" spans="1:4" ht="12.75">
      <c r="A533">
        <v>8</v>
      </c>
      <c r="B533" t="str">
        <f>LOOKUP(A533,Choices!$A$2:$A$18,Choices!$B$2:$B$18)</f>
        <v>Detector Questions</v>
      </c>
      <c r="C533" s="10">
        <v>27</v>
      </c>
      <c r="D533" t="str">
        <f>LOOKUP(C533,Tasks!$A$2:$A$99,Tasks!$B$2:$B$99)</f>
        <v>Engineering study/prototypes any auxiliary vibration suppression system that can substantially reduce risk due to relative vibration of magnets</v>
      </c>
    </row>
    <row r="534" spans="1:4" ht="12.75">
      <c r="A534">
        <v>8</v>
      </c>
      <c r="B534" t="str">
        <f>LOOKUP(A534,Choices!$A$2:$A$18,Choices!$B$2:$B$18)</f>
        <v>Detector Questions</v>
      </c>
      <c r="C534" s="10">
        <v>28</v>
      </c>
      <c r="D534" t="str">
        <f>LOOKUP(C534,Tasks!$A$2:$A$99,Tasks!$B$2:$B$99)</f>
        <v>Engineering design &amp; prototype BDS (not IR) quad supports and movers</v>
      </c>
    </row>
    <row r="535" spans="1:4" ht="12.75">
      <c r="A535">
        <v>8</v>
      </c>
      <c r="B535" t="str">
        <f>LOOKUP(A535,Choices!$A$2:$A$18,Choices!$B$2:$B$18)</f>
        <v>Detector Questions</v>
      </c>
      <c r="C535" s="10">
        <v>29</v>
      </c>
      <c r="D535" t="str">
        <f>LOOKUP(C535,Tasks!$A$2:$A$99,Tasks!$B$2:$B$99)</f>
        <v>Document lengths, part counts, power requirements for working BDIR model</v>
      </c>
    </row>
    <row r="536" spans="1:4" ht="12.75">
      <c r="A536">
        <v>8</v>
      </c>
      <c r="B536" t="str">
        <f>LOOKUP(A536,Choices!$A$2:$A$18,Choices!$B$2:$B$18)</f>
        <v>Detector Questions</v>
      </c>
      <c r="C536" s="10">
        <v>30</v>
      </c>
      <c r="D536" t="str">
        <f>LOOKUP(C536,Tasks!$A$2:$A$99,Tasks!$B$2:$B$99)</f>
        <v>Engineering study of compact SC quad</v>
      </c>
    </row>
    <row r="537" spans="1:4" ht="12.75">
      <c r="A537">
        <v>8</v>
      </c>
      <c r="B537" t="str">
        <f>LOOKUP(A537,Choices!$A$2:$A$18,Choices!$B$2:$B$18)</f>
        <v>Detector Questions</v>
      </c>
      <c r="C537" s="10">
        <v>31</v>
      </c>
      <c r="D537" t="str">
        <f>LOOKUP(C537,Tasks!$A$2:$A$99,Tasks!$B$2:$B$99)</f>
        <v>Prototype of compact SC quad</v>
      </c>
    </row>
    <row r="538" spans="1:4" ht="12.75">
      <c r="A538">
        <v>8</v>
      </c>
      <c r="B538" t="str">
        <f>LOOKUP(A538,Choices!$A$2:$A$18,Choices!$B$2:$B$18)</f>
        <v>Detector Questions</v>
      </c>
      <c r="C538" s="10">
        <v>32</v>
      </c>
      <c r="D538" t="str">
        <f>LOOKUP(C538,Tasks!$A$2:$A$99,Tasks!$B$2:$B$99)</f>
        <v>Engineering study of compact PM quad</v>
      </c>
    </row>
    <row r="539" spans="1:4" ht="12.75">
      <c r="A539">
        <v>8</v>
      </c>
      <c r="B539" t="str">
        <f>LOOKUP(A539,Choices!$A$2:$A$18,Choices!$B$2:$B$18)</f>
        <v>Detector Questions</v>
      </c>
      <c r="C539" s="10">
        <v>33</v>
      </c>
      <c r="D539" t="str">
        <f>LOOKUP(C539,Tasks!$A$2:$A$99,Tasks!$B$2:$B$99)</f>
        <v>Prototype of compact PM quad</v>
      </c>
    </row>
    <row r="540" spans="1:4" ht="12.75">
      <c r="A540">
        <v>8</v>
      </c>
      <c r="B540" t="str">
        <f>LOOKUP(A540,Choices!$A$2:$A$18,Choices!$B$2:$B$18)</f>
        <v>Detector Questions</v>
      </c>
      <c r="C540" s="10">
        <v>34</v>
      </c>
      <c r="D540" t="str">
        <f>LOOKUP(C540,Tasks!$A$2:$A$99,Tasks!$B$2:$B$99)</f>
        <v>Engineering study of large aperture traditional SC quad</v>
      </c>
    </row>
    <row r="541" spans="1:4" ht="12.75">
      <c r="A541">
        <v>8</v>
      </c>
      <c r="B541" t="str">
        <f>LOOKUP(A541,Choices!$A$2:$A$18,Choices!$B$2:$B$18)</f>
        <v>Detector Questions</v>
      </c>
      <c r="C541" s="10">
        <v>35</v>
      </c>
      <c r="D541" t="str">
        <f>LOOKUP(C541,Tasks!$A$2:$A$99,Tasks!$B$2:$B$99)</f>
        <v>Prototype of large aperture traditional SC quad</v>
      </c>
    </row>
    <row r="542" spans="1:4" ht="12.75">
      <c r="A542">
        <v>8</v>
      </c>
      <c r="B542" t="str">
        <f>LOOKUP(A542,Choices!$A$2:$A$18,Choices!$B$2:$B$18)</f>
        <v>Detector Questions</v>
      </c>
      <c r="C542" s="10">
        <v>36</v>
      </c>
      <c r="D542" t="str">
        <f>LOOKUP(C542,Tasks!$A$2:$A$99,Tasks!$B$2:$B$99)</f>
        <v>Study of gamma-gamma backgrounds vs. crossing angle</v>
      </c>
    </row>
    <row r="543" spans="1:4" ht="12.75">
      <c r="A543">
        <v>8</v>
      </c>
      <c r="B543" t="str">
        <f>LOOKUP(A543,Choices!$A$2:$A$18,Choices!$B$2:$B$18)</f>
        <v>Detector Questions</v>
      </c>
      <c r="C543" s="10">
        <v>37</v>
      </c>
      <c r="D543" t="str">
        <f>LOOKUP(C543,Tasks!$A$2:$A$99,Tasks!$B$2:$B$99)</f>
        <v>Mechanical design of optical cavity for g-g laser</v>
      </c>
    </row>
    <row r="544" spans="1:4" ht="12.75">
      <c r="A544">
        <v>8</v>
      </c>
      <c r="B544" t="str">
        <f>LOOKUP(A544,Choices!$A$2:$A$18,Choices!$B$2:$B$18)</f>
        <v>Detector Questions</v>
      </c>
      <c r="C544" s="10">
        <v>38</v>
      </c>
      <c r="D544" t="str">
        <f>LOOKUP(C544,Tasks!$A$2:$A$99,Tasks!$B$2:$B$99)</f>
        <v>Experimental test of g-g drive laser</v>
      </c>
    </row>
    <row r="545" spans="1:4" ht="12.75">
      <c r="A545">
        <v>8</v>
      </c>
      <c r="B545" t="str">
        <f>LOOKUP(A545,Choices!$A$2:$A$18,Choices!$B$2:$B$18)</f>
        <v>Detector Questions</v>
      </c>
      <c r="C545" s="10">
        <v>39</v>
      </c>
      <c r="D545" t="str">
        <f>LOOKUP(C545,Tasks!$A$2:$A$99,Tasks!$B$2:$B$99)</f>
        <v>Experimental test of g-g mirror stability, damage</v>
      </c>
    </row>
    <row r="546" spans="1:4" ht="12.75">
      <c r="A546">
        <v>8</v>
      </c>
      <c r="B546" t="str">
        <f>LOOKUP(A546,Choices!$A$2:$A$18,Choices!$B$2:$B$18)</f>
        <v>Detector Questions</v>
      </c>
      <c r="C546" s="10">
        <v>40</v>
      </c>
      <c r="D546" t="str">
        <f>LOOKUP(C546,Tasks!$A$2:$A$99,Tasks!$B$2:$B$99)</f>
        <v>Experimental test of g-g optical cavity</v>
      </c>
    </row>
    <row r="547" spans="1:4" ht="12.75">
      <c r="A547">
        <v>8</v>
      </c>
      <c r="B547" t="str">
        <f>LOOKUP(A547,Choices!$A$2:$A$18,Choices!$B$2:$B$18)</f>
        <v>Detector Questions</v>
      </c>
      <c r="C547" s="10">
        <v>41</v>
      </c>
      <c r="D547" t="str">
        <f>LOOKUP(C547,Tasks!$A$2:$A$99,Tasks!$B$2:$B$99)</f>
        <v>Measurement of spin precession through existing bending magnets to extract the integrated bending field used is a spectrometre - The claim is that reduced requirements on BPMs result because larger bend angles and drifts can be used - A prerequisite of this method is polarisation of both beams</v>
      </c>
    </row>
    <row r="548" spans="1:4" ht="12.75">
      <c r="A548">
        <v>8</v>
      </c>
      <c r="B548" t="str">
        <f>LOOKUP(A548,Choices!$A$2:$A$18,Choices!$B$2:$B$18)</f>
        <v>Detector Questions</v>
      </c>
      <c r="C548" s="10">
        <v>42</v>
      </c>
      <c r="D548" t="str">
        <f>LOOKUP(C548,Tasks!$A$2:$A$99,Tasks!$B$2:$B$99)</f>
        <v>Track relative changes in energy distribution by measuring the spent beam</v>
      </c>
    </row>
    <row r="549" spans="1:4" ht="12.75">
      <c r="A549">
        <v>8</v>
      </c>
      <c r="B549" t="str">
        <f>LOOKUP(A549,Choices!$A$2:$A$18,Choices!$B$2:$B$18)</f>
        <v>Detector Questions</v>
      </c>
      <c r="C549" s="10">
        <v>43</v>
      </c>
      <c r="D549" t="str">
        <f>LOOKUP(C549,Tasks!$A$2:$A$99,Tasks!$B$2:$B$99)</f>
        <v>Develop &amp; prototype &amp; beam test cavity BPM for pre-IP energy spectrometer</v>
      </c>
    </row>
    <row r="550" spans="1:4" ht="12.75">
      <c r="A550">
        <v>8</v>
      </c>
      <c r="B550" t="str">
        <f>LOOKUP(A550,Choices!$A$2:$A$18,Choices!$B$2:$B$18)</f>
        <v>Detector Questions</v>
      </c>
      <c r="C550" s="10">
        <v>44</v>
      </c>
      <c r="D550" t="str">
        <f>LOOKUP(C550,Tasks!$A$2:$A$99,Tasks!$B$2:$B$99)</f>
        <v>Develop &amp; prototype &amp; beam test large aperture BPMs for BDS</v>
      </c>
    </row>
    <row r="551" spans="1:4" ht="12.75">
      <c r="A551">
        <v>8</v>
      </c>
      <c r="B551" t="str">
        <f>LOOKUP(A551,Choices!$A$2:$A$18,Choices!$B$2:$B$18)</f>
        <v>Detector Questions</v>
      </c>
      <c r="C551" s="10">
        <v>45</v>
      </c>
      <c r="D551" t="str">
        <f>LOOKUP(C551,Tasks!$A$2:$A$99,Tasks!$B$2:$B$99)</f>
        <v>Laser wire prototypes &amp; tests</v>
      </c>
    </row>
    <row r="552" spans="1:4" ht="12.75">
      <c r="A552">
        <v>8</v>
      </c>
      <c r="B552" t="str">
        <f>LOOKUP(A552,Choices!$A$2:$A$18,Choices!$B$2:$B$18)</f>
        <v>Detector Questions</v>
      </c>
      <c r="C552" s="10">
        <v>46</v>
      </c>
      <c r="D552" t="str">
        <f>LOOKUP(C552,Tasks!$A$2:$A$99,Tasks!$B$2:$B$99)</f>
        <v>Develop &amp; prototype &amp; beam test BPMs for IR</v>
      </c>
    </row>
    <row r="553" spans="1:4" ht="12.75">
      <c r="A553">
        <v>8</v>
      </c>
      <c r="B553" t="str">
        <f>LOOKUP(A553,Choices!$A$2:$A$18,Choices!$B$2:$B$18)</f>
        <v>Detector Questions</v>
      </c>
      <c r="C553" s="10">
        <v>47</v>
      </c>
      <c r="D553" t="str">
        <f>LOOKUP(C553,Tasks!$A$2:$A$99,Tasks!$B$2:$B$99)</f>
        <v>Develop next generation nanometer scale beam size monitor</v>
      </c>
    </row>
    <row r="554" spans="1:4" ht="12.75">
      <c r="A554">
        <v>8</v>
      </c>
      <c r="B554" t="str">
        <f>LOOKUP(A554,Choices!$A$2:$A$18,Choices!$B$2:$B$18)</f>
        <v>Detector Questions</v>
      </c>
      <c r="C554" s="10">
        <v>48</v>
      </c>
      <c r="D554" t="str">
        <f>LOOKUP(C554,Tasks!$A$2:$A$99,Tasks!$B$2:$B$99)</f>
        <v>Develop conceptual plan for post-IP energy spectrometer</v>
      </c>
    </row>
    <row r="555" spans="1:4" ht="12.75">
      <c r="A555">
        <v>8</v>
      </c>
      <c r="B555" t="str">
        <f>LOOKUP(A555,Choices!$A$2:$A$18,Choices!$B$2:$B$18)</f>
        <v>Detector Questions</v>
      </c>
      <c r="C555" s="10">
        <v>49</v>
      </c>
      <c r="D555" t="str">
        <f>LOOKUP(C555,Tasks!$A$2:$A$99,Tasks!$B$2:$B$99)</f>
        <v>Laser wire design, prototypes &amp; tests</v>
      </c>
    </row>
    <row r="556" spans="1:4" ht="12.75">
      <c r="A556">
        <v>8</v>
      </c>
      <c r="B556" t="str">
        <f>LOOKUP(A556,Choices!$A$2:$A$18,Choices!$B$2:$B$18)</f>
        <v>Detector Questions</v>
      </c>
      <c r="C556" s="10">
        <v>50</v>
      </c>
      <c r="D556" t="str">
        <f>LOOKUP(C556,Tasks!$A$2:$A$99,Tasks!$B$2:$B$99)</f>
        <v>SLC style wire scanner design, prototypes, &amp; test</v>
      </c>
    </row>
    <row r="557" spans="1:4" ht="12.75">
      <c r="A557">
        <v>8</v>
      </c>
      <c r="B557" t="str">
        <f>LOOKUP(A557,Choices!$A$2:$A$18,Choices!$B$2:$B$18)</f>
        <v>Detector Questions</v>
      </c>
      <c r="C557" s="10">
        <v>51</v>
      </c>
      <c r="D557" t="str">
        <f>LOOKUP(C557,Tasks!$A$2:$A$99,Tasks!$B$2:$B$99)</f>
        <v>Shintake laser interferometer design, prototypes &amp; tests</v>
      </c>
    </row>
    <row r="558" spans="1:4" ht="12.75">
      <c r="A558">
        <v>8</v>
      </c>
      <c r="B558" t="str">
        <f>LOOKUP(A558,Choices!$A$2:$A$18,Choices!$B$2:$B$18)</f>
        <v>Detector Questions</v>
      </c>
      <c r="C558" s="10">
        <v>52</v>
      </c>
      <c r="D558" t="str">
        <f>LOOKUP(C558,Tasks!$A$2:$A$99,Tasks!$B$2:$B$99)</f>
        <v>Conceptual design of Pre-IP and Post-IP compton polarimeters</v>
      </c>
    </row>
    <row r="559" spans="1:4" ht="12.75">
      <c r="A559">
        <v>8</v>
      </c>
      <c r="B559" t="str">
        <f>LOOKUP(A559,Choices!$A$2:$A$18,Choices!$B$2:$B$18)</f>
        <v>Detector Questions</v>
      </c>
      <c r="C559" s="10">
        <v>53</v>
      </c>
      <c r="D559" t="str">
        <f>LOOKUP(C559,Tasks!$A$2:$A$99,Tasks!$B$2:$B$99)</f>
        <v>Design, prototypes &amp; tests of a RF cavity to provide time-dependent kick allowing to extract bunch length from transverse size </v>
      </c>
    </row>
    <row r="560" spans="1:4" ht="12.75">
      <c r="A560">
        <v>8</v>
      </c>
      <c r="B560" t="str">
        <f>LOOKUP(A560,Choices!$A$2:$A$18,Choices!$B$2:$B$18)</f>
        <v>Detector Questions</v>
      </c>
      <c r="C560" s="10">
        <v>54</v>
      </c>
      <c r="D560" t="str">
        <f>LOOKUP(C560,Tasks!$A$2:$A$99,Tasks!$B$2:$B$99)</f>
        <v>Beam position monitors based on cavity</v>
      </c>
    </row>
    <row r="561" spans="1:4" ht="12.75">
      <c r="A561">
        <v>8</v>
      </c>
      <c r="B561" t="str">
        <f>LOOKUP(A561,Choices!$A$2:$A$18,Choices!$B$2:$B$18)</f>
        <v>Detector Questions</v>
      </c>
      <c r="C561" s="10">
        <v>55</v>
      </c>
      <c r="D561" t="str">
        <f>LOOKUP(C561,Tasks!$A$2:$A$99,Tasks!$B$2:$B$99)</f>
        <v>Beam position monitors based on stripline and on cavity</v>
      </c>
    </row>
    <row r="562" spans="1:4" ht="12.75">
      <c r="A562">
        <v>8</v>
      </c>
      <c r="B562" t="str">
        <f>LOOKUP(A562,Choices!$A$2:$A$18,Choices!$B$2:$B$18)</f>
        <v>Detector Questions</v>
      </c>
      <c r="C562" s="10">
        <v>56</v>
      </c>
      <c r="D562" t="str">
        <f>LOOKUP(C562,Tasks!$A$2:$A$99,Tasks!$B$2:$B$99)</f>
        <v>Study of tuning techniques</v>
      </c>
    </row>
    <row r="563" spans="1:4" ht="12.75">
      <c r="A563">
        <v>8</v>
      </c>
      <c r="B563" t="str">
        <f>LOOKUP(A563,Choices!$A$2:$A$18,Choices!$B$2:$B$18)</f>
        <v>Detector Questions</v>
      </c>
      <c r="C563" s="10">
        <v>57</v>
      </c>
      <c r="D563" t="str">
        <f>LOOKUP(C563,Tasks!$A$2:$A$99,Tasks!$B$2:$B$99)</f>
        <v>Study effect of S-shaped bunches on Luminosity stabilization</v>
      </c>
    </row>
    <row r="564" spans="1:4" ht="12.75">
      <c r="A564">
        <v>8</v>
      </c>
      <c r="B564" t="str">
        <f>LOOKUP(A564,Choices!$A$2:$A$18,Choices!$B$2:$B$18)</f>
        <v>Detector Questions</v>
      </c>
      <c r="C564" s="10">
        <v>58</v>
      </c>
      <c r="D564" t="str">
        <f>LOOKUP(C564,Tasks!$A$2:$A$99,Tasks!$B$2:$B$99)</f>
        <v>Study of integrated feedback system performance</v>
      </c>
    </row>
    <row r="565" spans="1:4" ht="12.75">
      <c r="A565">
        <v>8</v>
      </c>
      <c r="B565" t="str">
        <f>LOOKUP(A565,Choices!$A$2:$A$18,Choices!$B$2:$B$18)</f>
        <v>Detector Questions</v>
      </c>
      <c r="C565" s="10">
        <v>59</v>
      </c>
      <c r="D565" t="str">
        <f>LOOKUP(C565,Tasks!$A$2:$A$99,Tasks!$B$2:$B$99)</f>
        <v>Feasibility study of RF cavity for angle feedback</v>
      </c>
    </row>
    <row r="566" spans="1:4" ht="12.75">
      <c r="A566">
        <v>8</v>
      </c>
      <c r="B566" t="str">
        <f>LOOKUP(A566,Choices!$A$2:$A$18,Choices!$B$2:$B$18)</f>
        <v>Detector Questions</v>
      </c>
      <c r="C566" s="10">
        <v>60</v>
      </c>
      <c r="D566" t="str">
        <f>LOOKUP(C566,Tasks!$A$2:$A$99,Tasks!$B$2:$B$99)</f>
        <v>Luminosity diagnostic study</v>
      </c>
    </row>
    <row r="567" spans="1:4" ht="12.75">
      <c r="A567">
        <v>8</v>
      </c>
      <c r="B567" t="str">
        <f>LOOKUP(A567,Choices!$A$2:$A$18,Choices!$B$2:$B$18)</f>
        <v>Detector Questions</v>
      </c>
      <c r="C567" s="10">
        <v>61</v>
      </c>
      <c r="D567" t="str">
        <f>LOOKUP(C567,Tasks!$A$2:$A$99,Tasks!$B$2:$B$99)</f>
        <v>Optimize LUM by using beam-beam deflections, pairs and BDS trajectory measuremnts</v>
      </c>
    </row>
    <row r="568" spans="1:4" ht="12.75">
      <c r="A568">
        <v>8</v>
      </c>
      <c r="B568" t="str">
        <f>LOOKUP(A568,Choices!$A$2:$A$18,Choices!$B$2:$B$18)</f>
        <v>Detector Questions</v>
      </c>
      <c r="C568" s="10">
        <v>62</v>
      </c>
      <c r="D568" t="str">
        <f>LOOKUP(C568,Tasks!$A$2:$A$99,Tasks!$B$2:$B$99)</f>
        <v>Experimental measurements of quad stability in linac cryostat</v>
      </c>
    </row>
    <row r="569" spans="1:4" ht="12.75">
      <c r="A569">
        <v>8</v>
      </c>
      <c r="B569" t="str">
        <f>LOOKUP(A569,Choices!$A$2:$A$18,Choices!$B$2:$B$18)</f>
        <v>Detector Questions</v>
      </c>
      <c r="C569" s="10">
        <v>63</v>
      </c>
      <c r="D569" t="str">
        <f>LOOKUP(C569,Tasks!$A$2:$A$99,Tasks!$B$2:$B$99)</f>
        <v>Experimental measurements of cold mass stability in SC Final Quad</v>
      </c>
    </row>
    <row r="570" spans="1:4" ht="12.75">
      <c r="A570">
        <v>8</v>
      </c>
      <c r="B570" t="str">
        <f>LOOKUP(A570,Choices!$A$2:$A$18,Choices!$B$2:$B$18)</f>
        <v>Detector Questions</v>
      </c>
      <c r="C570" s="10">
        <v>64</v>
      </c>
      <c r="D570" t="str">
        <f>LOOKUP(C570,Tasks!$A$2:$A$99,Tasks!$B$2:$B$99)</f>
        <v>Study utility/location of a Shintake style laser interferometer</v>
      </c>
    </row>
    <row r="571" spans="1:4" ht="12.75">
      <c r="A571">
        <v>8</v>
      </c>
      <c r="B571" t="str">
        <f>LOOKUP(A571,Choices!$A$2:$A$18,Choices!$B$2:$B$18)</f>
        <v>Detector Questions</v>
      </c>
      <c r="C571" s="10">
        <v>65</v>
      </c>
      <c r="D571" t="str">
        <f>LOOKUP(C571,Tasks!$A$2:$A$99,Tasks!$B$2:$B$99)</f>
        <v>Pair monitor performance study and conceptual design</v>
      </c>
    </row>
    <row r="572" spans="1:4" ht="12.75">
      <c r="A572">
        <v>8</v>
      </c>
      <c r="B572" t="str">
        <f>LOOKUP(A572,Choices!$A$2:$A$18,Choices!$B$2:$B$18)</f>
        <v>Detector Questions</v>
      </c>
      <c r="C572" s="10">
        <v>66</v>
      </c>
      <c r="D572" t="str">
        <f>LOOKUP(C572,Tasks!$A$2:$A$99,Tasks!$B$2:$B$99)</f>
        <v>L* Study</v>
      </c>
    </row>
    <row r="573" spans="1:4" ht="12.75">
      <c r="A573">
        <v>8</v>
      </c>
      <c r="B573" t="str">
        <f>LOOKUP(A573,Choices!$A$2:$A$18,Choices!$B$2:$B$18)</f>
        <v>Detector Questions</v>
      </c>
      <c r="C573" s="10">
        <v>67</v>
      </c>
      <c r="D573" t="str">
        <f>LOOKUP(C573,Tasks!$A$2:$A$99,Tasks!$B$2:$B$99)</f>
        <v>Crab cavity prototype tests of phase control and stability</v>
      </c>
    </row>
    <row r="574" spans="1:4" ht="12.75">
      <c r="A574">
        <v>8</v>
      </c>
      <c r="B574" t="str">
        <f>LOOKUP(A574,Choices!$A$2:$A$18,Choices!$B$2:$B$18)</f>
        <v>Detector Questions</v>
      </c>
      <c r="C574" s="10">
        <v>68</v>
      </c>
      <c r="D574" t="str">
        <f>LOOKUP(C574,Tasks!$A$2:$A$99,Tasks!$B$2:$B$99)</f>
        <v>Agree on working model (Strawman) for IR Layout for both IRs</v>
      </c>
    </row>
    <row r="575" spans="1:4" ht="12.75">
      <c r="A575">
        <v>8</v>
      </c>
      <c r="B575" t="str">
        <f>LOOKUP(A575,Choices!$A$2:$A$18,Choices!$B$2:$B$18)</f>
        <v>Detector Questions</v>
      </c>
      <c r="C575" s="10">
        <v>69</v>
      </c>
      <c r="D575" t="str">
        <f>LOOKUP(C575,Tasks!$A$2:$A$99,Tasks!$B$2:$B$99)</f>
        <v>Conceptual IR Engineering design</v>
      </c>
    </row>
    <row r="576" spans="1:4" ht="12.75">
      <c r="A576">
        <v>8</v>
      </c>
      <c r="B576" t="str">
        <f>LOOKUP(A576,Choices!$A$2:$A$18,Choices!$B$2:$B$18)</f>
        <v>Detector Questions</v>
      </c>
      <c r="C576" s="10">
        <v>70</v>
      </c>
      <c r="D576" t="str">
        <f>LOOKUP(C576,Tasks!$A$2:$A$99,Tasks!$B$2:$B$99)</f>
        <v>Detailed IR Engineering design</v>
      </c>
    </row>
    <row r="577" spans="1:4" ht="12.75">
      <c r="A577">
        <v>8</v>
      </c>
      <c r="B577" t="str">
        <f>LOOKUP(A577,Choices!$A$2:$A$18,Choices!$B$2:$B$18)</f>
        <v>Detector Questions</v>
      </c>
      <c r="C577" s="10">
        <v>71</v>
      </c>
      <c r="D577" t="str">
        <f>LOOKUP(C577,Tasks!$A$2:$A$99,Tasks!$B$2:$B$99)</f>
        <v>Agree on working BDIR model</v>
      </c>
    </row>
    <row r="578" spans="1:4" ht="12.75">
      <c r="A578">
        <v>8</v>
      </c>
      <c r="B578" t="str">
        <f>LOOKUP(A578,Choices!$A$2:$A$18,Choices!$B$2:$B$18)</f>
        <v>Detector Questions</v>
      </c>
      <c r="C578" s="10">
        <v>72</v>
      </c>
      <c r="D578" t="str">
        <f>LOOKUP(C578,Tasks!$A$2:$A$99,Tasks!$B$2:$B$99)</f>
        <v>Assemble and release internally consistent set of BDIR decks describing working BDIR model</v>
      </c>
    </row>
    <row r="579" spans="1:4" ht="12.75">
      <c r="A579">
        <v>8</v>
      </c>
      <c r="B579" t="str">
        <f>LOOKUP(A579,Choices!$A$2:$A$18,Choices!$B$2:$B$18)</f>
        <v>Detector Questions</v>
      </c>
      <c r="C579" s="10">
        <v>73</v>
      </c>
      <c r="D579" t="str">
        <f>LOOKUP(C579,Tasks!$A$2:$A$99,Tasks!$B$2:$B$99)</f>
        <v>Extraction Line Design</v>
      </c>
    </row>
    <row r="580" spans="1:4" ht="12.75">
      <c r="A580">
        <v>8</v>
      </c>
      <c r="B580" t="str">
        <f>LOOKUP(A580,Choices!$A$2:$A$18,Choices!$B$2:$B$18)</f>
        <v>Detector Questions</v>
      </c>
      <c r="C580" s="10">
        <v>74</v>
      </c>
      <c r="D580" t="str">
        <f>LOOKUP(C580,Tasks!$A$2:$A$99,Tasks!$B$2:$B$99)</f>
        <v>Solenoid compensation study</v>
      </c>
    </row>
    <row r="581" spans="1:4" ht="12.75">
      <c r="A581">
        <v>8</v>
      </c>
      <c r="B581" t="str">
        <f>LOOKUP(A581,Choices!$A$2:$A$18,Choices!$B$2:$B$18)</f>
        <v>Detector Questions</v>
      </c>
      <c r="C581" s="10">
        <v>75</v>
      </c>
      <c r="D581" t="str">
        <f>LOOKUP(C581,Tasks!$A$2:$A$99,Tasks!$B$2:$B$99)</f>
        <v>Study of impact of last drift space before detector required for zero or very small crossing angle designs</v>
      </c>
    </row>
    <row r="582" spans="1:4" ht="12.75">
      <c r="A582">
        <v>8</v>
      </c>
      <c r="B582" t="str">
        <f>LOOKUP(A582,Choices!$A$2:$A$18,Choices!$B$2:$B$18)</f>
        <v>Detector Questions</v>
      </c>
      <c r="C582" s="10">
        <v>76</v>
      </c>
      <c r="D582" t="str">
        <f>LOOKUP(C582,Tasks!$A$2:$A$99,Tasks!$B$2:$B$99)</f>
        <v>Design of final doublet or quadruplet</v>
      </c>
    </row>
    <row r="583" spans="1:4" ht="12.75">
      <c r="A583">
        <v>8</v>
      </c>
      <c r="B583" t="str">
        <f>LOOKUP(A583,Choices!$A$2:$A$18,Choices!$B$2:$B$18)</f>
        <v>Detector Questions</v>
      </c>
      <c r="C583" s="10">
        <v>77</v>
      </c>
      <c r="D583" t="str">
        <f>LOOKUP(C583,Tasks!$A$2:$A$99,Tasks!$B$2:$B$99)</f>
        <v>Study of final focus philosophy</v>
      </c>
    </row>
    <row r="584" spans="1:4" ht="12.75">
      <c r="A584">
        <v>8</v>
      </c>
      <c r="B584" t="str">
        <f>LOOKUP(A584,Choices!$A$2:$A$18,Choices!$B$2:$B$18)</f>
        <v>Detector Questions</v>
      </c>
      <c r="C584" s="10">
        <v>78</v>
      </c>
      <c r="D584" t="str">
        <f>LOOKUP(C584,Tasks!$A$2:$A$99,Tasks!$B$2:$B$99)</f>
        <v>Study of multi-TeV upgrade modifications</v>
      </c>
    </row>
    <row r="585" spans="1:4" ht="12.75">
      <c r="A585">
        <v>8</v>
      </c>
      <c r="B585" t="str">
        <f>LOOKUP(A585,Choices!$A$2:$A$18,Choices!$B$2:$B$18)</f>
        <v>Detector Questions</v>
      </c>
      <c r="C585" s="10">
        <v>79</v>
      </c>
      <c r="D585" t="str">
        <f>LOOKUP(C585,Tasks!$A$2:$A$99,Tasks!$B$2:$B$99)</f>
        <v>Study effect of wakefields in BDS</v>
      </c>
    </row>
    <row r="586" spans="1:4" ht="12.75">
      <c r="A586">
        <v>8</v>
      </c>
      <c r="B586" t="str">
        <f>LOOKUP(A586,Choices!$A$2:$A$18,Choices!$B$2:$B$18)</f>
        <v>Detector Questions</v>
      </c>
      <c r="C586" s="10">
        <v>80</v>
      </c>
      <c r="D586" t="str">
        <f>LOOKUP(C586,Tasks!$A$2:$A$99,Tasks!$B$2:$B$99)</f>
        <v>Design of Optically matched spin rotators in RTL sections </v>
      </c>
    </row>
    <row r="587" spans="1:4" ht="12.75">
      <c r="A587">
        <v>8</v>
      </c>
      <c r="B587" t="str">
        <f>LOOKUP(A587,Choices!$A$2:$A$18,Choices!$B$2:$B$18)</f>
        <v>Detector Questions</v>
      </c>
      <c r="C587" s="10">
        <v>81</v>
      </c>
      <c r="D587" t="str">
        <f>LOOKUP(C587,Tasks!$A$2:$A$99,Tasks!$B$2:$B$99)</f>
        <v>Conceptual Beam Dump engineering design</v>
      </c>
    </row>
    <row r="588" spans="1:4" ht="12.75">
      <c r="A588">
        <v>8</v>
      </c>
      <c r="B588" t="str">
        <f>LOOKUP(A588,Choices!$A$2:$A$18,Choices!$B$2:$B$18)</f>
        <v>Detector Questions</v>
      </c>
      <c r="C588" s="10">
        <v>82</v>
      </c>
      <c r="D588" t="str">
        <f>LOOKUP(C588,Tasks!$A$2:$A$99,Tasks!$B$2:$B$99)</f>
        <v>Impact of apertures on SUSY</v>
      </c>
    </row>
    <row r="589" spans="1:4" ht="12.75">
      <c r="A589">
        <v>8</v>
      </c>
      <c r="B589" t="str">
        <f>LOOKUP(A589,Choices!$A$2:$A$18,Choices!$B$2:$B$18)</f>
        <v>Detector Questions</v>
      </c>
      <c r="C589" s="10">
        <v>83</v>
      </c>
      <c r="D589" t="str">
        <f>LOOKUP(C589,Tasks!$A$2:$A$99,Tasks!$B$2:$B$99)</f>
        <v>Estimate uncertainty in rate of incoherent pair production and impact on VXD-Layer 1</v>
      </c>
    </row>
    <row r="590" spans="1:4" ht="12.75">
      <c r="A590">
        <v>8</v>
      </c>
      <c r="B590" t="str">
        <f>LOOKUP(A590,Choices!$A$2:$A$18,Choices!$B$2:$B$18)</f>
        <v>Detector Questions</v>
      </c>
      <c r="C590" s="10">
        <v>84</v>
      </c>
      <c r="D590" t="str">
        <f>LOOKUP(C590,Tasks!$A$2:$A$99,Tasks!$B$2:$B$99)</f>
        <v>Continue study of how shape of bhabha energy distribution as measured in forward calorimeters is measure of cms Energy</v>
      </c>
    </row>
    <row r="591" spans="1:4" ht="12.75">
      <c r="A591">
        <v>8</v>
      </c>
      <c r="B591" t="str">
        <f>LOOKUP(A591,Choices!$A$2:$A$18,Choices!$B$2:$B$18)</f>
        <v>Detector Questions</v>
      </c>
      <c r="C591" s="10">
        <v>85</v>
      </c>
      <c r="D591" t="str">
        <f>LOOKUP(C591,Tasks!$A$2:$A$99,Tasks!$B$2:$B$99)</f>
        <v>Continue study of how to infer CMS energy from measurements of radiative returns to the Z [ee -&gt; (Z -&gt; ll,qq) g]</v>
      </c>
    </row>
    <row r="592" spans="1:4" ht="12.75">
      <c r="A592">
        <v>8</v>
      </c>
      <c r="B592" t="str">
        <f>LOOKUP(A592,Choices!$A$2:$A$18,Choices!$B$2:$B$18)</f>
        <v>Detector Questions</v>
      </c>
      <c r="C592" s="10">
        <v>86</v>
      </c>
      <c r="D592" t="str">
        <f>LOOKUP(C592,Tasks!$A$2:$A$99,Tasks!$B$2:$B$99)</f>
        <v>Continue study of how to infer the event boost which results from the ISR and beamstrahlung using measurements of the acollinearity in Bhabha events</v>
      </c>
    </row>
    <row r="593" spans="1:4" ht="12.75">
      <c r="A593">
        <v>8</v>
      </c>
      <c r="B593" t="str">
        <f>LOOKUP(A593,Choices!$A$2:$A$18,Choices!$B$2:$B$18)</f>
        <v>Detector Questions</v>
      </c>
      <c r="C593" s="10">
        <v>87</v>
      </c>
      <c r="D593" t="str">
        <f>LOOKUP(C593,Tasks!$A$2:$A$99,Tasks!$B$2:$B$99)</f>
        <v>Define energy measurement scenario using the complementary information from beam and physics measurements</v>
      </c>
    </row>
    <row r="594" spans="1:4" ht="12.75">
      <c r="A594">
        <v>8</v>
      </c>
      <c r="B594" t="str">
        <f>LOOKUP(A594,Choices!$A$2:$A$18,Choices!$B$2:$B$18)</f>
        <v>Detector Questions</v>
      </c>
      <c r="C594" s="10">
        <v>88</v>
      </c>
      <c r="D594" t="str">
        <f>LOOKUP(C594,Tasks!$A$2:$A$99,Tasks!$B$2:$B$99)</f>
        <v>Use LAT to measure Bhabha cross-section - Provide hermetic calorimetric coverage  (83.8 to 27.5 mrad)</v>
      </c>
    </row>
    <row r="595" spans="1:4" ht="12.75">
      <c r="A595">
        <v>8</v>
      </c>
      <c r="B595" t="str">
        <f>LOOKUP(A595,Choices!$A$2:$A$18,Choices!$B$2:$B$18)</f>
        <v>Detector Questions</v>
      </c>
      <c r="C595" s="10">
        <v>89</v>
      </c>
      <c r="D595" t="str">
        <f>LOOKUP(C595,Tasks!$A$2:$A$99,Tasks!$B$2:$B$99)</f>
        <v>Use LCAL to measure pairs and track fast luminosity changes - Provide hermetic calorimetric coverage (30 to 5.4 mrad)</v>
      </c>
    </row>
    <row r="596" spans="1:4" ht="12.75">
      <c r="A596">
        <v>8</v>
      </c>
      <c r="B596" t="str">
        <f>LOOKUP(A596,Choices!$A$2:$A$18,Choices!$B$2:$B$18)</f>
        <v>Detector Questions</v>
      </c>
      <c r="C596" s="10">
        <v>90</v>
      </c>
      <c r="D596" t="str">
        <f>LOOKUP(C596,Tasks!$A$2:$A$99,Tasks!$B$2:$B$99)</f>
        <v>Continue analysis of ee -&gt; WW and ee -&gt; Wen processes for polarization information</v>
      </c>
    </row>
    <row r="597" spans="1:4" ht="12.75">
      <c r="A597">
        <v>8</v>
      </c>
      <c r="B597" t="str">
        <f>LOOKUP(A597,Choices!$A$2:$A$18,Choices!$B$2:$B$18)</f>
        <v>Detector Questions</v>
      </c>
      <c r="C597" s="10">
        <v>91</v>
      </c>
      <c r="D597" t="str">
        <f>LOOKUP(C597,Tasks!$A$2:$A$99,Tasks!$B$2:$B$99)</f>
        <v>BeamCal performance study and conceptual design</v>
      </c>
    </row>
    <row r="598" spans="1:4" ht="12.75">
      <c r="A598">
        <v>9</v>
      </c>
      <c r="B598" t="str">
        <f>LOOKUP(A598,Choices!$A$2:$A$18,Choices!$B$2:$B$18)</f>
        <v>Instrumentation Choices</v>
      </c>
      <c r="C598" s="10">
        <v>1</v>
      </c>
      <c r="D598" t="str">
        <f>LOOKUP(C598,Tasks!$A$2:$A$99,Tasks!$B$2:$B$99)</f>
        <v>Experimental tests of compact optics</v>
      </c>
    </row>
    <row r="599" spans="1:4" ht="12.75">
      <c r="A599">
        <v>9</v>
      </c>
      <c r="B599" t="str">
        <f>LOOKUP(A599,Choices!$A$2:$A$18,Choices!$B$2:$B$18)</f>
        <v>Instrumentation Choices</v>
      </c>
      <c r="C599" s="10">
        <v>2</v>
      </c>
      <c r="D599" t="str">
        <f>LOOKUP(C599,Tasks!$A$2:$A$99,Tasks!$B$2:$B$99)</f>
        <v>Electrostatic separator experimental tests in harsh environment, up to 500 GeV/beam, feasibility and reliability</v>
      </c>
    </row>
    <row r="600" spans="1:4" ht="12.75">
      <c r="A600">
        <v>9</v>
      </c>
      <c r="B600" t="str">
        <f>LOOKUP(A600,Choices!$A$2:$A$18,Choices!$B$2:$B$18)</f>
        <v>Instrumentation Choices</v>
      </c>
      <c r="C600" s="10">
        <v>3</v>
      </c>
      <c r="D600" t="str">
        <f>LOOKUP(C600,Tasks!$A$2:$A$99,Tasks!$B$2:$B$99)</f>
        <v>Experimental verification of backscattered photons in multi-bunch accelerator environment</v>
      </c>
    </row>
    <row r="601" spans="1:4" ht="12.75">
      <c r="A601">
        <v>9</v>
      </c>
      <c r="B601" t="str">
        <f>LOOKUP(A601,Choices!$A$2:$A$18,Choices!$B$2:$B$18)</f>
        <v>Instrumentation Choices</v>
      </c>
      <c r="C601" s="10">
        <v>4</v>
      </c>
      <c r="D601" t="str">
        <f>LOOKUP(C601,Tasks!$A$2:$A$99,Tasks!$B$2:$B$99)</f>
        <v>Experimental verification of photon-photon collisions</v>
      </c>
    </row>
    <row r="602" spans="1:4" ht="12.75">
      <c r="A602">
        <v>9</v>
      </c>
      <c r="B602" t="str">
        <f>LOOKUP(A602,Choices!$A$2:$A$18,Choices!$B$2:$B$18)</f>
        <v>Instrumentation Choices</v>
      </c>
      <c r="C602" s="10">
        <v>5</v>
      </c>
      <c r="D602" t="str">
        <f>LOOKUP(C602,Tasks!$A$2:$A$99,Tasks!$B$2:$B$99)</f>
        <v>Collimator material damage tests</v>
      </c>
    </row>
    <row r="603" spans="1:4" ht="12.75">
      <c r="A603">
        <v>9</v>
      </c>
      <c r="B603" t="str">
        <f>LOOKUP(A603,Choices!$A$2:$A$18,Choices!$B$2:$B$18)</f>
        <v>Instrumentation Choices</v>
      </c>
      <c r="C603" s="10">
        <v>6</v>
      </c>
      <c r="D603" t="str">
        <f>LOOKUP(C603,Tasks!$A$2:$A$99,Tasks!$B$2:$B$99)</f>
        <v>Collimator wakefield tests</v>
      </c>
    </row>
    <row r="604" spans="1:4" ht="12.75">
      <c r="A604">
        <v>9</v>
      </c>
      <c r="B604" t="str">
        <f>LOOKUP(A604,Choices!$A$2:$A$18,Choices!$B$2:$B$18)</f>
        <v>Instrumentation Choices</v>
      </c>
      <c r="C604" s="10">
        <v>7</v>
      </c>
      <c r="D604" t="str">
        <f>LOOKUP(C604,Tasks!$A$2:$A$99,Tasks!$B$2:$B$99)</f>
        <v>BPM tests in IR-like environment</v>
      </c>
    </row>
    <row r="605" spans="1:4" ht="12.75">
      <c r="A605">
        <v>9</v>
      </c>
      <c r="B605" t="str">
        <f>LOOKUP(A605,Choices!$A$2:$A$18,Choices!$B$2:$B$18)</f>
        <v>Instrumentation Choices</v>
      </c>
      <c r="C605" s="10">
        <v>8</v>
      </c>
      <c r="D605" t="str">
        <f>LOOKUP(C605,Tasks!$A$2:$A$99,Tasks!$B$2:$B$99)</f>
        <v>Pair monitor prototype beam test in ESA</v>
      </c>
    </row>
    <row r="606" spans="1:4" ht="12.75">
      <c r="A606">
        <v>9</v>
      </c>
      <c r="B606" t="str">
        <f>LOOKUP(A606,Choices!$A$2:$A$18,Choices!$B$2:$B$18)</f>
        <v>Instrumentation Choices</v>
      </c>
      <c r="C606" s="10">
        <v>9</v>
      </c>
      <c r="D606" t="str">
        <f>LOOKUP(C606,Tasks!$A$2:$A$99,Tasks!$B$2:$B$99)</f>
        <v>Prototype IR in ESA</v>
      </c>
    </row>
    <row r="607" spans="1:4" ht="12.75">
      <c r="A607">
        <v>9</v>
      </c>
      <c r="B607" t="str">
        <f>LOOKUP(A607,Choices!$A$2:$A$18,Choices!$B$2:$B$18)</f>
        <v>Instrumentation Choices</v>
      </c>
      <c r="C607" s="10">
        <v>10</v>
      </c>
      <c r="D607" t="str">
        <f>LOOKUP(C607,Tasks!$A$2:$A$99,Tasks!$B$2:$B$99)</f>
        <v>BPM tests at ESA and ATF</v>
      </c>
    </row>
    <row r="608" spans="1:4" ht="12.75">
      <c r="A608">
        <v>9</v>
      </c>
      <c r="B608" t="str">
        <f>LOOKUP(A608,Choices!$A$2:$A$18,Choices!$B$2:$B$18)</f>
        <v>Instrumentation Choices</v>
      </c>
      <c r="C608" s="10">
        <v>11</v>
      </c>
      <c r="D608" t="str">
        <f>LOOKUP(C608,Tasks!$A$2:$A$99,Tasks!$B$2:$B$99)</f>
        <v>Develop “disrupted” and “pairs” beam capability at ESA</v>
      </c>
    </row>
    <row r="609" spans="1:4" ht="12.75">
      <c r="A609">
        <v>9</v>
      </c>
      <c r="B609" t="str">
        <f>LOOKUP(A609,Choices!$A$2:$A$18,Choices!$B$2:$B$18)</f>
        <v>Instrumentation Choices</v>
      </c>
      <c r="C609" s="10">
        <v>12</v>
      </c>
      <c r="D609" t="str">
        <f>LOOKUP(C609,Tasks!$A$2:$A$99,Tasks!$B$2:$B$99)</f>
        <v>EMI Test of VXD and Detector electronics</v>
      </c>
    </row>
    <row r="610" spans="1:4" ht="12.75">
      <c r="A610">
        <v>9</v>
      </c>
      <c r="B610" t="str">
        <f>LOOKUP(A610,Choices!$A$2:$A$18,Choices!$B$2:$B$18)</f>
        <v>Instrumentation Choices</v>
      </c>
      <c r="C610" s="10">
        <v>13</v>
      </c>
      <c r="D610" t="str">
        <f>LOOKUP(C610,Tasks!$A$2:$A$99,Tasks!$B$2:$B$99)</f>
        <v>Collimation Study</v>
      </c>
    </row>
    <row r="611" spans="1:4" ht="12.75">
      <c r="A611">
        <v>9</v>
      </c>
      <c r="B611" t="str">
        <f>LOOKUP(A611,Choices!$A$2:$A$18,Choices!$B$2:$B$18)</f>
        <v>Instrumentation Choices</v>
      </c>
      <c r="C611" s="10">
        <v>14</v>
      </c>
      <c r="D611" t="str">
        <f>LOOKUP(C611,Tasks!$A$2:$A$99,Tasks!$B$2:$B$99)</f>
        <v>Tail-folding study</v>
      </c>
    </row>
    <row r="612" spans="1:4" ht="12.75">
      <c r="A612">
        <v>9</v>
      </c>
      <c r="B612" t="str">
        <f>LOOKUP(A612,Choices!$A$2:$A$18,Choices!$B$2:$B$18)</f>
        <v>Instrumentation Choices</v>
      </c>
      <c r="C612" s="10">
        <v>15</v>
      </c>
      <c r="D612" t="str">
        <f>LOOKUP(C612,Tasks!$A$2:$A$99,Tasks!$B$2:$B$99)</f>
        <v>Collimation system performance study</v>
      </c>
    </row>
    <row r="613" spans="1:4" ht="12.75">
      <c r="A613">
        <v>9</v>
      </c>
      <c r="B613" t="str">
        <f>LOOKUP(A613,Choices!$A$2:$A$18,Choices!$B$2:$B$18)</f>
        <v>Instrumentation Choices</v>
      </c>
      <c r="C613" s="10">
        <v>16</v>
      </c>
      <c r="D613" t="str">
        <f>LOOKUP(C613,Tasks!$A$2:$A$99,Tasks!$B$2:$B$99)</f>
        <v>Re-estimate of beam halo and decision on halo/beam fraction collimation system and shielding will be designed to handle</v>
      </c>
    </row>
    <row r="614" spans="1:4" ht="12.75">
      <c r="A614">
        <v>9</v>
      </c>
      <c r="B614" t="str">
        <f>LOOKUP(A614,Choices!$A$2:$A$18,Choices!$B$2:$B$18)</f>
        <v>Instrumentation Choices</v>
      </c>
      <c r="C614" s="10">
        <v>17</v>
      </c>
      <c r="D614" t="str">
        <f>LOOKUP(C614,Tasks!$A$2:$A$99,Tasks!$B$2:$B$99)</f>
        <v>Muon backgrounds</v>
      </c>
    </row>
    <row r="615" spans="1:4" ht="12.75">
      <c r="A615">
        <v>9</v>
      </c>
      <c r="B615" t="str">
        <f>LOOKUP(A615,Choices!$A$2:$A$18,Choices!$B$2:$B$18)</f>
        <v>Instrumentation Choices</v>
      </c>
      <c r="C615" s="10">
        <v>18</v>
      </c>
      <c r="D615" t="str">
        <f>LOOKUP(C615,Tasks!$A$2:$A$99,Tasks!$B$2:$B$99)</f>
        <v>Study backgrounds caused by main beam and halo as a function of crossing angle and extraction scheme</v>
      </c>
    </row>
    <row r="616" spans="1:4" ht="12.75">
      <c r="A616">
        <v>9</v>
      </c>
      <c r="B616" t="str">
        <f>LOOKUP(A616,Choices!$A$2:$A$18,Choices!$B$2:$B$18)</f>
        <v>Instrumentation Choices</v>
      </c>
      <c r="C616" s="10">
        <v>19</v>
      </c>
      <c r="D616" t="str">
        <f>LOOKUP(C616,Tasks!$A$2:$A$99,Tasks!$B$2:$B$99)</f>
        <v>Septum damage and background studies</v>
      </c>
    </row>
    <row r="617" spans="1:4" ht="12.75">
      <c r="A617">
        <v>9</v>
      </c>
      <c r="B617" t="str">
        <f>LOOKUP(A617,Choices!$A$2:$A$18,Choices!$B$2:$B$18)</f>
        <v>Instrumentation Choices</v>
      </c>
      <c r="C617" s="10">
        <v>20</v>
      </c>
      <c r="D617" t="str">
        <f>LOOKUP(C617,Tasks!$A$2:$A$99,Tasks!$B$2:$B$99)</f>
        <v>Detector background analyses: Core Beam, Halo &amp; SR </v>
      </c>
    </row>
    <row r="618" spans="1:4" ht="12.75">
      <c r="A618">
        <v>9</v>
      </c>
      <c r="B618" t="str">
        <f>LOOKUP(A618,Choices!$A$2:$A$18,Choices!$B$2:$B$18)</f>
        <v>Instrumentation Choices</v>
      </c>
      <c r="C618" s="10">
        <v>21</v>
      </c>
      <c r="D618" t="str">
        <f>LOOKUP(C618,Tasks!$A$2:$A$99,Tasks!$B$2:$B$99)</f>
        <v>Recalculation of all detector backgrounds once CDR version of IR Layouts are finalized</v>
      </c>
    </row>
    <row r="619" spans="1:4" ht="12.75">
      <c r="A619">
        <v>9</v>
      </c>
      <c r="B619" t="str">
        <f>LOOKUP(A619,Choices!$A$2:$A$18,Choices!$B$2:$B$18)</f>
        <v>Instrumentation Choices</v>
      </c>
      <c r="C619" s="10">
        <v>22</v>
      </c>
      <c r="D619" t="str">
        <f>LOOKUP(C619,Tasks!$A$2:$A$99,Tasks!$B$2:$B$99)</f>
        <v>Study of engineering layouts and conflicts</v>
      </c>
    </row>
    <row r="620" spans="1:4" ht="12.75">
      <c r="A620">
        <v>9</v>
      </c>
      <c r="B620" t="str">
        <f>LOOKUP(A620,Choices!$A$2:$A$18,Choices!$B$2:$B$18)</f>
        <v>Instrumentation Choices</v>
      </c>
      <c r="C620" s="10">
        <v>23</v>
      </c>
      <c r="D620" t="str">
        <f>LOOKUP(C620,Tasks!$A$2:$A$99,Tasks!$B$2:$B$99)</f>
        <v>Develop &amp; prototype Interferometric network for specific areas (e.g. energy spectrometer)</v>
      </c>
    </row>
    <row r="621" spans="1:4" ht="12.75">
      <c r="A621">
        <v>9</v>
      </c>
      <c r="B621" t="str">
        <f>LOOKUP(A621,Choices!$A$2:$A$18,Choices!$B$2:$B$18)</f>
        <v>Instrumentation Choices</v>
      </c>
      <c r="C621" s="10">
        <v>24</v>
      </c>
      <c r="D621" t="str">
        <f>LOOKUP(C621,Tasks!$A$2:$A$99,Tasks!$B$2:$B$99)</f>
        <v>Collimator material damage analysis</v>
      </c>
    </row>
    <row r="622" spans="1:4" ht="12.75">
      <c r="A622">
        <v>9</v>
      </c>
      <c r="B622" t="str">
        <f>LOOKUP(A622,Choices!$A$2:$A$18,Choices!$B$2:$B$18)</f>
        <v>Instrumentation Choices</v>
      </c>
      <c r="C622" s="10">
        <v>25</v>
      </c>
      <c r="D622" t="str">
        <f>LOOKUP(C622,Tasks!$A$2:$A$99,Tasks!$B$2:$B$99)</f>
        <v>Prototype collimators-exotic</v>
      </c>
    </row>
    <row r="623" spans="1:4" ht="12.75">
      <c r="A623">
        <v>9</v>
      </c>
      <c r="B623" t="str">
        <f>LOOKUP(A623,Choices!$A$2:$A$18,Choices!$B$2:$B$18)</f>
        <v>Instrumentation Choices</v>
      </c>
      <c r="C623" s="10">
        <v>26</v>
      </c>
      <c r="D623" t="str">
        <f>LOOKUP(C623,Tasks!$A$2:$A$99,Tasks!$B$2:$B$99)</f>
        <v>Prototype collimators-traditional</v>
      </c>
    </row>
    <row r="624" spans="1:4" ht="12.75">
      <c r="A624">
        <v>9</v>
      </c>
      <c r="B624" t="str">
        <f>LOOKUP(A624,Choices!$A$2:$A$18,Choices!$B$2:$B$18)</f>
        <v>Instrumentation Choices</v>
      </c>
      <c r="C624" s="10">
        <v>27</v>
      </c>
      <c r="D624" t="str">
        <f>LOOKUP(C624,Tasks!$A$2:$A$99,Tasks!$B$2:$B$99)</f>
        <v>Engineering study/prototypes any auxiliary vibration suppression system that can substantially reduce risk due to relative vibration of magnets</v>
      </c>
    </row>
    <row r="625" spans="1:4" ht="12.75">
      <c r="A625">
        <v>9</v>
      </c>
      <c r="B625" t="str">
        <f>LOOKUP(A625,Choices!$A$2:$A$18,Choices!$B$2:$B$18)</f>
        <v>Instrumentation Choices</v>
      </c>
      <c r="C625" s="10">
        <v>28</v>
      </c>
      <c r="D625" t="str">
        <f>LOOKUP(C625,Tasks!$A$2:$A$99,Tasks!$B$2:$B$99)</f>
        <v>Engineering design &amp; prototype BDS (not IR) quad supports and movers</v>
      </c>
    </row>
    <row r="626" spans="1:4" ht="12.75">
      <c r="A626">
        <v>9</v>
      </c>
      <c r="B626" t="str">
        <f>LOOKUP(A626,Choices!$A$2:$A$18,Choices!$B$2:$B$18)</f>
        <v>Instrumentation Choices</v>
      </c>
      <c r="C626" s="10">
        <v>29</v>
      </c>
      <c r="D626" t="str">
        <f>LOOKUP(C626,Tasks!$A$2:$A$99,Tasks!$B$2:$B$99)</f>
        <v>Document lengths, part counts, power requirements for working BDIR model</v>
      </c>
    </row>
    <row r="627" spans="1:4" ht="12.75">
      <c r="A627">
        <v>9</v>
      </c>
      <c r="B627" t="str">
        <f>LOOKUP(A627,Choices!$A$2:$A$18,Choices!$B$2:$B$18)</f>
        <v>Instrumentation Choices</v>
      </c>
      <c r="C627" s="10">
        <v>30</v>
      </c>
      <c r="D627" t="str">
        <f>LOOKUP(C627,Tasks!$A$2:$A$99,Tasks!$B$2:$B$99)</f>
        <v>Engineering study of compact SC quad</v>
      </c>
    </row>
    <row r="628" spans="1:4" ht="12.75">
      <c r="A628">
        <v>9</v>
      </c>
      <c r="B628" t="str">
        <f>LOOKUP(A628,Choices!$A$2:$A$18,Choices!$B$2:$B$18)</f>
        <v>Instrumentation Choices</v>
      </c>
      <c r="C628" s="10">
        <v>31</v>
      </c>
      <c r="D628" t="str">
        <f>LOOKUP(C628,Tasks!$A$2:$A$99,Tasks!$B$2:$B$99)</f>
        <v>Prototype of compact SC quad</v>
      </c>
    </row>
    <row r="629" spans="1:4" ht="12.75">
      <c r="A629">
        <v>9</v>
      </c>
      <c r="B629" t="str">
        <f>LOOKUP(A629,Choices!$A$2:$A$18,Choices!$B$2:$B$18)</f>
        <v>Instrumentation Choices</v>
      </c>
      <c r="C629" s="10">
        <v>32</v>
      </c>
      <c r="D629" t="str">
        <f>LOOKUP(C629,Tasks!$A$2:$A$99,Tasks!$B$2:$B$99)</f>
        <v>Engineering study of compact PM quad</v>
      </c>
    </row>
    <row r="630" spans="1:4" ht="12.75">
      <c r="A630">
        <v>9</v>
      </c>
      <c r="B630" t="str">
        <f>LOOKUP(A630,Choices!$A$2:$A$18,Choices!$B$2:$B$18)</f>
        <v>Instrumentation Choices</v>
      </c>
      <c r="C630" s="10">
        <v>33</v>
      </c>
      <c r="D630" t="str">
        <f>LOOKUP(C630,Tasks!$A$2:$A$99,Tasks!$B$2:$B$99)</f>
        <v>Prototype of compact PM quad</v>
      </c>
    </row>
    <row r="631" spans="1:4" ht="12.75">
      <c r="A631">
        <v>9</v>
      </c>
      <c r="B631" t="str">
        <f>LOOKUP(A631,Choices!$A$2:$A$18,Choices!$B$2:$B$18)</f>
        <v>Instrumentation Choices</v>
      </c>
      <c r="C631" s="10">
        <v>34</v>
      </c>
      <c r="D631" t="str">
        <f>LOOKUP(C631,Tasks!$A$2:$A$99,Tasks!$B$2:$B$99)</f>
        <v>Engineering study of large aperture traditional SC quad</v>
      </c>
    </row>
    <row r="632" spans="1:4" ht="12.75">
      <c r="A632">
        <v>9</v>
      </c>
      <c r="B632" t="str">
        <f>LOOKUP(A632,Choices!$A$2:$A$18,Choices!$B$2:$B$18)</f>
        <v>Instrumentation Choices</v>
      </c>
      <c r="C632" s="10">
        <v>35</v>
      </c>
      <c r="D632" t="str">
        <f>LOOKUP(C632,Tasks!$A$2:$A$99,Tasks!$B$2:$B$99)</f>
        <v>Prototype of large aperture traditional SC quad</v>
      </c>
    </row>
    <row r="633" spans="1:4" ht="12.75">
      <c r="A633">
        <v>9</v>
      </c>
      <c r="B633" t="str">
        <f>LOOKUP(A633,Choices!$A$2:$A$18,Choices!$B$2:$B$18)</f>
        <v>Instrumentation Choices</v>
      </c>
      <c r="C633" s="10">
        <v>36</v>
      </c>
      <c r="D633" t="str">
        <f>LOOKUP(C633,Tasks!$A$2:$A$99,Tasks!$B$2:$B$99)</f>
        <v>Study of gamma-gamma backgrounds vs. crossing angle</v>
      </c>
    </row>
    <row r="634" spans="1:4" ht="12.75">
      <c r="A634">
        <v>9</v>
      </c>
      <c r="B634" t="str">
        <f>LOOKUP(A634,Choices!$A$2:$A$18,Choices!$B$2:$B$18)</f>
        <v>Instrumentation Choices</v>
      </c>
      <c r="C634" s="10">
        <v>37</v>
      </c>
      <c r="D634" t="str">
        <f>LOOKUP(C634,Tasks!$A$2:$A$99,Tasks!$B$2:$B$99)</f>
        <v>Mechanical design of optical cavity for g-g laser</v>
      </c>
    </row>
    <row r="635" spans="1:4" ht="12.75">
      <c r="A635">
        <v>9</v>
      </c>
      <c r="B635" t="str">
        <f>LOOKUP(A635,Choices!$A$2:$A$18,Choices!$B$2:$B$18)</f>
        <v>Instrumentation Choices</v>
      </c>
      <c r="C635" s="10">
        <v>38</v>
      </c>
      <c r="D635" t="str">
        <f>LOOKUP(C635,Tasks!$A$2:$A$99,Tasks!$B$2:$B$99)</f>
        <v>Experimental test of g-g drive laser</v>
      </c>
    </row>
    <row r="636" spans="1:4" ht="12.75">
      <c r="A636">
        <v>9</v>
      </c>
      <c r="B636" t="str">
        <f>LOOKUP(A636,Choices!$A$2:$A$18,Choices!$B$2:$B$18)</f>
        <v>Instrumentation Choices</v>
      </c>
      <c r="C636" s="10">
        <v>39</v>
      </c>
      <c r="D636" t="str">
        <f>LOOKUP(C636,Tasks!$A$2:$A$99,Tasks!$B$2:$B$99)</f>
        <v>Experimental test of g-g mirror stability, damage</v>
      </c>
    </row>
    <row r="637" spans="1:4" ht="12.75">
      <c r="A637">
        <v>9</v>
      </c>
      <c r="B637" t="str">
        <f>LOOKUP(A637,Choices!$A$2:$A$18,Choices!$B$2:$B$18)</f>
        <v>Instrumentation Choices</v>
      </c>
      <c r="C637" s="10">
        <v>40</v>
      </c>
      <c r="D637" t="str">
        <f>LOOKUP(C637,Tasks!$A$2:$A$99,Tasks!$B$2:$B$99)</f>
        <v>Experimental test of g-g optical cavity</v>
      </c>
    </row>
    <row r="638" spans="1:4" ht="12.75">
      <c r="A638">
        <v>9</v>
      </c>
      <c r="B638" t="str">
        <f>LOOKUP(A638,Choices!$A$2:$A$18,Choices!$B$2:$B$18)</f>
        <v>Instrumentation Choices</v>
      </c>
      <c r="C638" s="10">
        <v>41</v>
      </c>
      <c r="D638" t="str">
        <f>LOOKUP(C638,Tasks!$A$2:$A$99,Tasks!$B$2:$B$99)</f>
        <v>Measurement of spin precession through existing bending magnets to extract the integrated bending field used is a spectrometre - The claim is that reduced requirements on BPMs result because larger bend angles and drifts can be used - A prerequisite of this method is polarisation of both beams</v>
      </c>
    </row>
    <row r="639" spans="1:4" ht="12.75">
      <c r="A639">
        <v>9</v>
      </c>
      <c r="B639" t="str">
        <f>LOOKUP(A639,Choices!$A$2:$A$18,Choices!$B$2:$B$18)</f>
        <v>Instrumentation Choices</v>
      </c>
      <c r="C639" s="10">
        <v>42</v>
      </c>
      <c r="D639" t="str">
        <f>LOOKUP(C639,Tasks!$A$2:$A$99,Tasks!$B$2:$B$99)</f>
        <v>Track relative changes in energy distribution by measuring the spent beam</v>
      </c>
    </row>
    <row r="640" spans="1:4" ht="12.75">
      <c r="A640">
        <v>9</v>
      </c>
      <c r="B640" t="str">
        <f>LOOKUP(A640,Choices!$A$2:$A$18,Choices!$B$2:$B$18)</f>
        <v>Instrumentation Choices</v>
      </c>
      <c r="C640" s="10">
        <v>43</v>
      </c>
      <c r="D640" t="str">
        <f>LOOKUP(C640,Tasks!$A$2:$A$99,Tasks!$B$2:$B$99)</f>
        <v>Develop &amp; prototype &amp; beam test cavity BPM for pre-IP energy spectrometer</v>
      </c>
    </row>
    <row r="641" spans="1:4" ht="12.75">
      <c r="A641">
        <v>9</v>
      </c>
      <c r="B641" t="str">
        <f>LOOKUP(A641,Choices!$A$2:$A$18,Choices!$B$2:$B$18)</f>
        <v>Instrumentation Choices</v>
      </c>
      <c r="C641" s="10">
        <v>44</v>
      </c>
      <c r="D641" t="str">
        <f>LOOKUP(C641,Tasks!$A$2:$A$99,Tasks!$B$2:$B$99)</f>
        <v>Develop &amp; prototype &amp; beam test large aperture BPMs for BDS</v>
      </c>
    </row>
    <row r="642" spans="1:4" ht="12.75">
      <c r="A642">
        <v>9</v>
      </c>
      <c r="B642" t="str">
        <f>LOOKUP(A642,Choices!$A$2:$A$18,Choices!$B$2:$B$18)</f>
        <v>Instrumentation Choices</v>
      </c>
      <c r="C642" s="10">
        <v>45</v>
      </c>
      <c r="D642" t="str">
        <f>LOOKUP(C642,Tasks!$A$2:$A$99,Tasks!$B$2:$B$99)</f>
        <v>Laser wire prototypes &amp; tests</v>
      </c>
    </row>
    <row r="643" spans="1:4" ht="12.75">
      <c r="A643">
        <v>9</v>
      </c>
      <c r="B643" t="str">
        <f>LOOKUP(A643,Choices!$A$2:$A$18,Choices!$B$2:$B$18)</f>
        <v>Instrumentation Choices</v>
      </c>
      <c r="C643" s="10">
        <v>46</v>
      </c>
      <c r="D643" t="str">
        <f>LOOKUP(C643,Tasks!$A$2:$A$99,Tasks!$B$2:$B$99)</f>
        <v>Develop &amp; prototype &amp; beam test BPMs for IR</v>
      </c>
    </row>
    <row r="644" spans="1:4" ht="12.75">
      <c r="A644">
        <v>9</v>
      </c>
      <c r="B644" t="str">
        <f>LOOKUP(A644,Choices!$A$2:$A$18,Choices!$B$2:$B$18)</f>
        <v>Instrumentation Choices</v>
      </c>
      <c r="C644" s="10">
        <v>47</v>
      </c>
      <c r="D644" t="str">
        <f>LOOKUP(C644,Tasks!$A$2:$A$99,Tasks!$B$2:$B$99)</f>
        <v>Develop next generation nanometer scale beam size monitor</v>
      </c>
    </row>
    <row r="645" spans="1:4" ht="12.75">
      <c r="A645">
        <v>9</v>
      </c>
      <c r="B645" t="str">
        <f>LOOKUP(A645,Choices!$A$2:$A$18,Choices!$B$2:$B$18)</f>
        <v>Instrumentation Choices</v>
      </c>
      <c r="C645" s="10">
        <v>48</v>
      </c>
      <c r="D645" t="str">
        <f>LOOKUP(C645,Tasks!$A$2:$A$99,Tasks!$B$2:$B$99)</f>
        <v>Develop conceptual plan for post-IP energy spectrometer</v>
      </c>
    </row>
    <row r="646" spans="1:4" ht="12.75">
      <c r="A646">
        <v>9</v>
      </c>
      <c r="B646" t="str">
        <f>LOOKUP(A646,Choices!$A$2:$A$18,Choices!$B$2:$B$18)</f>
        <v>Instrumentation Choices</v>
      </c>
      <c r="C646" s="10">
        <v>49</v>
      </c>
      <c r="D646" t="str">
        <f>LOOKUP(C646,Tasks!$A$2:$A$99,Tasks!$B$2:$B$99)</f>
        <v>Laser wire design, prototypes &amp; tests</v>
      </c>
    </row>
    <row r="647" spans="1:4" ht="12.75">
      <c r="A647">
        <v>9</v>
      </c>
      <c r="B647" t="str">
        <f>LOOKUP(A647,Choices!$A$2:$A$18,Choices!$B$2:$B$18)</f>
        <v>Instrumentation Choices</v>
      </c>
      <c r="C647" s="10">
        <v>50</v>
      </c>
      <c r="D647" t="str">
        <f>LOOKUP(C647,Tasks!$A$2:$A$99,Tasks!$B$2:$B$99)</f>
        <v>SLC style wire scanner design, prototypes, &amp; test</v>
      </c>
    </row>
    <row r="648" spans="1:4" ht="12.75">
      <c r="A648">
        <v>9</v>
      </c>
      <c r="B648" t="str">
        <f>LOOKUP(A648,Choices!$A$2:$A$18,Choices!$B$2:$B$18)</f>
        <v>Instrumentation Choices</v>
      </c>
      <c r="C648" s="10">
        <v>51</v>
      </c>
      <c r="D648" t="str">
        <f>LOOKUP(C648,Tasks!$A$2:$A$99,Tasks!$B$2:$B$99)</f>
        <v>Shintake laser interferometer design, prototypes &amp; tests</v>
      </c>
    </row>
    <row r="649" spans="1:4" ht="12.75">
      <c r="A649">
        <v>9</v>
      </c>
      <c r="B649" t="str">
        <f>LOOKUP(A649,Choices!$A$2:$A$18,Choices!$B$2:$B$18)</f>
        <v>Instrumentation Choices</v>
      </c>
      <c r="C649" s="10">
        <v>52</v>
      </c>
      <c r="D649" t="str">
        <f>LOOKUP(C649,Tasks!$A$2:$A$99,Tasks!$B$2:$B$99)</f>
        <v>Conceptual design of Pre-IP and Post-IP compton polarimeters</v>
      </c>
    </row>
    <row r="650" spans="1:4" ht="12.75">
      <c r="A650">
        <v>9</v>
      </c>
      <c r="B650" t="str">
        <f>LOOKUP(A650,Choices!$A$2:$A$18,Choices!$B$2:$B$18)</f>
        <v>Instrumentation Choices</v>
      </c>
      <c r="C650" s="10">
        <v>53</v>
      </c>
      <c r="D650" t="str">
        <f>LOOKUP(C650,Tasks!$A$2:$A$99,Tasks!$B$2:$B$99)</f>
        <v>Design, prototypes &amp; tests of a RF cavity to provide time-dependent kick allowing to extract bunch length from transverse size </v>
      </c>
    </row>
    <row r="651" spans="1:4" ht="12.75">
      <c r="A651">
        <v>9</v>
      </c>
      <c r="B651" t="str">
        <f>LOOKUP(A651,Choices!$A$2:$A$18,Choices!$B$2:$B$18)</f>
        <v>Instrumentation Choices</v>
      </c>
      <c r="C651" s="10">
        <v>54</v>
      </c>
      <c r="D651" t="str">
        <f>LOOKUP(C651,Tasks!$A$2:$A$99,Tasks!$B$2:$B$99)</f>
        <v>Beam position monitors based on cavity</v>
      </c>
    </row>
    <row r="652" spans="1:4" ht="12.75">
      <c r="A652">
        <v>9</v>
      </c>
      <c r="B652" t="str">
        <f>LOOKUP(A652,Choices!$A$2:$A$18,Choices!$B$2:$B$18)</f>
        <v>Instrumentation Choices</v>
      </c>
      <c r="C652" s="10">
        <v>55</v>
      </c>
      <c r="D652" t="str">
        <f>LOOKUP(C652,Tasks!$A$2:$A$99,Tasks!$B$2:$B$99)</f>
        <v>Beam position monitors based on stripline and on cavity</v>
      </c>
    </row>
    <row r="653" spans="1:4" ht="12.75">
      <c r="A653">
        <v>9</v>
      </c>
      <c r="B653" t="str">
        <f>LOOKUP(A653,Choices!$A$2:$A$18,Choices!$B$2:$B$18)</f>
        <v>Instrumentation Choices</v>
      </c>
      <c r="C653" s="10">
        <v>56</v>
      </c>
      <c r="D653" t="str">
        <f>LOOKUP(C653,Tasks!$A$2:$A$99,Tasks!$B$2:$B$99)</f>
        <v>Study of tuning techniques</v>
      </c>
    </row>
    <row r="654" spans="1:4" ht="12.75">
      <c r="A654">
        <v>9</v>
      </c>
      <c r="B654" t="str">
        <f>LOOKUP(A654,Choices!$A$2:$A$18,Choices!$B$2:$B$18)</f>
        <v>Instrumentation Choices</v>
      </c>
      <c r="C654" s="10">
        <v>57</v>
      </c>
      <c r="D654" t="str">
        <f>LOOKUP(C654,Tasks!$A$2:$A$99,Tasks!$B$2:$B$99)</f>
        <v>Study effect of S-shaped bunches on Luminosity stabilization</v>
      </c>
    </row>
    <row r="655" spans="1:4" ht="12.75">
      <c r="A655">
        <v>9</v>
      </c>
      <c r="B655" t="str">
        <f>LOOKUP(A655,Choices!$A$2:$A$18,Choices!$B$2:$B$18)</f>
        <v>Instrumentation Choices</v>
      </c>
      <c r="C655" s="10">
        <v>58</v>
      </c>
      <c r="D655" t="str">
        <f>LOOKUP(C655,Tasks!$A$2:$A$99,Tasks!$B$2:$B$99)</f>
        <v>Study of integrated feedback system performance</v>
      </c>
    </row>
    <row r="656" spans="1:4" ht="12.75">
      <c r="A656">
        <v>9</v>
      </c>
      <c r="B656" t="str">
        <f>LOOKUP(A656,Choices!$A$2:$A$18,Choices!$B$2:$B$18)</f>
        <v>Instrumentation Choices</v>
      </c>
      <c r="C656" s="10">
        <v>59</v>
      </c>
      <c r="D656" t="str">
        <f>LOOKUP(C656,Tasks!$A$2:$A$99,Tasks!$B$2:$B$99)</f>
        <v>Feasibility study of RF cavity for angle feedback</v>
      </c>
    </row>
    <row r="657" spans="1:4" ht="12.75">
      <c r="A657">
        <v>9</v>
      </c>
      <c r="B657" t="str">
        <f>LOOKUP(A657,Choices!$A$2:$A$18,Choices!$B$2:$B$18)</f>
        <v>Instrumentation Choices</v>
      </c>
      <c r="C657" s="10">
        <v>60</v>
      </c>
      <c r="D657" t="str">
        <f>LOOKUP(C657,Tasks!$A$2:$A$99,Tasks!$B$2:$B$99)</f>
        <v>Luminosity diagnostic study</v>
      </c>
    </row>
    <row r="658" spans="1:4" ht="12.75">
      <c r="A658">
        <v>9</v>
      </c>
      <c r="B658" t="str">
        <f>LOOKUP(A658,Choices!$A$2:$A$18,Choices!$B$2:$B$18)</f>
        <v>Instrumentation Choices</v>
      </c>
      <c r="C658" s="10">
        <v>61</v>
      </c>
      <c r="D658" t="str">
        <f>LOOKUP(C658,Tasks!$A$2:$A$99,Tasks!$B$2:$B$99)</f>
        <v>Optimize LUM by using beam-beam deflections, pairs and BDS trajectory measuremnts</v>
      </c>
    </row>
    <row r="659" spans="1:4" ht="12.75">
      <c r="A659">
        <v>9</v>
      </c>
      <c r="B659" t="str">
        <f>LOOKUP(A659,Choices!$A$2:$A$18,Choices!$B$2:$B$18)</f>
        <v>Instrumentation Choices</v>
      </c>
      <c r="C659" s="10">
        <v>62</v>
      </c>
      <c r="D659" t="str">
        <f>LOOKUP(C659,Tasks!$A$2:$A$99,Tasks!$B$2:$B$99)</f>
        <v>Experimental measurements of quad stability in linac cryostat</v>
      </c>
    </row>
    <row r="660" spans="1:4" ht="12.75">
      <c r="A660">
        <v>9</v>
      </c>
      <c r="B660" t="str">
        <f>LOOKUP(A660,Choices!$A$2:$A$18,Choices!$B$2:$B$18)</f>
        <v>Instrumentation Choices</v>
      </c>
      <c r="C660" s="10">
        <v>63</v>
      </c>
      <c r="D660" t="str">
        <f>LOOKUP(C660,Tasks!$A$2:$A$99,Tasks!$B$2:$B$99)</f>
        <v>Experimental measurements of cold mass stability in SC Final Quad</v>
      </c>
    </row>
    <row r="661" spans="1:4" ht="12.75">
      <c r="A661">
        <v>9</v>
      </c>
      <c r="B661" t="str">
        <f>LOOKUP(A661,Choices!$A$2:$A$18,Choices!$B$2:$B$18)</f>
        <v>Instrumentation Choices</v>
      </c>
      <c r="C661" s="10">
        <v>64</v>
      </c>
      <c r="D661" t="str">
        <f>LOOKUP(C661,Tasks!$A$2:$A$99,Tasks!$B$2:$B$99)</f>
        <v>Study utility/location of a Shintake style laser interferometer</v>
      </c>
    </row>
    <row r="662" spans="1:4" ht="12.75">
      <c r="A662">
        <v>9</v>
      </c>
      <c r="B662" t="str">
        <f>LOOKUP(A662,Choices!$A$2:$A$18,Choices!$B$2:$B$18)</f>
        <v>Instrumentation Choices</v>
      </c>
      <c r="C662" s="10">
        <v>65</v>
      </c>
      <c r="D662" t="str">
        <f>LOOKUP(C662,Tasks!$A$2:$A$99,Tasks!$B$2:$B$99)</f>
        <v>Pair monitor performance study and conceptual design</v>
      </c>
    </row>
    <row r="663" spans="1:4" ht="12.75">
      <c r="A663">
        <v>9</v>
      </c>
      <c r="B663" t="str">
        <f>LOOKUP(A663,Choices!$A$2:$A$18,Choices!$B$2:$B$18)</f>
        <v>Instrumentation Choices</v>
      </c>
      <c r="C663" s="10">
        <v>66</v>
      </c>
      <c r="D663" t="str">
        <f>LOOKUP(C663,Tasks!$A$2:$A$99,Tasks!$B$2:$B$99)</f>
        <v>L* Study</v>
      </c>
    </row>
    <row r="664" spans="1:4" ht="12.75">
      <c r="A664">
        <v>9</v>
      </c>
      <c r="B664" t="str">
        <f>LOOKUP(A664,Choices!$A$2:$A$18,Choices!$B$2:$B$18)</f>
        <v>Instrumentation Choices</v>
      </c>
      <c r="C664" s="10">
        <v>67</v>
      </c>
      <c r="D664" t="str">
        <f>LOOKUP(C664,Tasks!$A$2:$A$99,Tasks!$B$2:$B$99)</f>
        <v>Crab cavity prototype tests of phase control and stability</v>
      </c>
    </row>
    <row r="665" spans="1:4" ht="12.75">
      <c r="A665">
        <v>9</v>
      </c>
      <c r="B665" t="str">
        <f>LOOKUP(A665,Choices!$A$2:$A$18,Choices!$B$2:$B$18)</f>
        <v>Instrumentation Choices</v>
      </c>
      <c r="C665" s="10">
        <v>68</v>
      </c>
      <c r="D665" t="str">
        <f>LOOKUP(C665,Tasks!$A$2:$A$99,Tasks!$B$2:$B$99)</f>
        <v>Agree on working model (Strawman) for IR Layout for both IRs</v>
      </c>
    </row>
    <row r="666" spans="1:4" ht="12.75">
      <c r="A666">
        <v>9</v>
      </c>
      <c r="B666" t="str">
        <f>LOOKUP(A666,Choices!$A$2:$A$18,Choices!$B$2:$B$18)</f>
        <v>Instrumentation Choices</v>
      </c>
      <c r="C666" s="10">
        <v>69</v>
      </c>
      <c r="D666" t="str">
        <f>LOOKUP(C666,Tasks!$A$2:$A$99,Tasks!$B$2:$B$99)</f>
        <v>Conceptual IR Engineering design</v>
      </c>
    </row>
    <row r="667" spans="1:4" ht="12.75">
      <c r="A667">
        <v>9</v>
      </c>
      <c r="B667" t="str">
        <f>LOOKUP(A667,Choices!$A$2:$A$18,Choices!$B$2:$B$18)</f>
        <v>Instrumentation Choices</v>
      </c>
      <c r="C667" s="10">
        <v>70</v>
      </c>
      <c r="D667" t="str">
        <f>LOOKUP(C667,Tasks!$A$2:$A$99,Tasks!$B$2:$B$99)</f>
        <v>Detailed IR Engineering design</v>
      </c>
    </row>
    <row r="668" spans="1:4" ht="12.75">
      <c r="A668">
        <v>9</v>
      </c>
      <c r="B668" t="str">
        <f>LOOKUP(A668,Choices!$A$2:$A$18,Choices!$B$2:$B$18)</f>
        <v>Instrumentation Choices</v>
      </c>
      <c r="C668" s="10">
        <v>71</v>
      </c>
      <c r="D668" t="str">
        <f>LOOKUP(C668,Tasks!$A$2:$A$99,Tasks!$B$2:$B$99)</f>
        <v>Agree on working BDIR model</v>
      </c>
    </row>
    <row r="669" spans="1:4" ht="12.75">
      <c r="A669">
        <v>9</v>
      </c>
      <c r="B669" t="str">
        <f>LOOKUP(A669,Choices!$A$2:$A$18,Choices!$B$2:$B$18)</f>
        <v>Instrumentation Choices</v>
      </c>
      <c r="C669" s="10">
        <v>72</v>
      </c>
      <c r="D669" t="str">
        <f>LOOKUP(C669,Tasks!$A$2:$A$99,Tasks!$B$2:$B$99)</f>
        <v>Assemble and release internally consistent set of BDIR decks describing working BDIR model</v>
      </c>
    </row>
    <row r="670" spans="1:4" ht="12.75">
      <c r="A670">
        <v>9</v>
      </c>
      <c r="B670" t="str">
        <f>LOOKUP(A670,Choices!$A$2:$A$18,Choices!$B$2:$B$18)</f>
        <v>Instrumentation Choices</v>
      </c>
      <c r="C670" s="10">
        <v>73</v>
      </c>
      <c r="D670" t="str">
        <f>LOOKUP(C670,Tasks!$A$2:$A$99,Tasks!$B$2:$B$99)</f>
        <v>Extraction Line Design</v>
      </c>
    </row>
    <row r="671" spans="1:4" ht="12.75">
      <c r="A671">
        <v>9</v>
      </c>
      <c r="B671" t="str">
        <f>LOOKUP(A671,Choices!$A$2:$A$18,Choices!$B$2:$B$18)</f>
        <v>Instrumentation Choices</v>
      </c>
      <c r="C671" s="10">
        <v>74</v>
      </c>
      <c r="D671" t="str">
        <f>LOOKUP(C671,Tasks!$A$2:$A$99,Tasks!$B$2:$B$99)</f>
        <v>Solenoid compensation study</v>
      </c>
    </row>
    <row r="672" spans="1:4" ht="12.75">
      <c r="A672">
        <v>9</v>
      </c>
      <c r="B672" t="str">
        <f>LOOKUP(A672,Choices!$A$2:$A$18,Choices!$B$2:$B$18)</f>
        <v>Instrumentation Choices</v>
      </c>
      <c r="C672" s="10">
        <v>75</v>
      </c>
      <c r="D672" t="str">
        <f>LOOKUP(C672,Tasks!$A$2:$A$99,Tasks!$B$2:$B$99)</f>
        <v>Study of impact of last drift space before detector required for zero or very small crossing angle designs</v>
      </c>
    </row>
    <row r="673" spans="1:4" ht="12.75">
      <c r="A673">
        <v>9</v>
      </c>
      <c r="B673" t="str">
        <f>LOOKUP(A673,Choices!$A$2:$A$18,Choices!$B$2:$B$18)</f>
        <v>Instrumentation Choices</v>
      </c>
      <c r="C673" s="10">
        <v>76</v>
      </c>
      <c r="D673" t="str">
        <f>LOOKUP(C673,Tasks!$A$2:$A$99,Tasks!$B$2:$B$99)</f>
        <v>Design of final doublet or quadruplet</v>
      </c>
    </row>
    <row r="674" spans="1:4" ht="12.75">
      <c r="A674">
        <v>9</v>
      </c>
      <c r="B674" t="str">
        <f>LOOKUP(A674,Choices!$A$2:$A$18,Choices!$B$2:$B$18)</f>
        <v>Instrumentation Choices</v>
      </c>
      <c r="C674" s="10">
        <v>77</v>
      </c>
      <c r="D674" t="str">
        <f>LOOKUP(C674,Tasks!$A$2:$A$99,Tasks!$B$2:$B$99)</f>
        <v>Study of final focus philosophy</v>
      </c>
    </row>
    <row r="675" spans="1:4" ht="12.75">
      <c r="A675">
        <v>9</v>
      </c>
      <c r="B675" t="str">
        <f>LOOKUP(A675,Choices!$A$2:$A$18,Choices!$B$2:$B$18)</f>
        <v>Instrumentation Choices</v>
      </c>
      <c r="C675" s="10">
        <v>78</v>
      </c>
      <c r="D675" t="str">
        <f>LOOKUP(C675,Tasks!$A$2:$A$99,Tasks!$B$2:$B$99)</f>
        <v>Study of multi-TeV upgrade modifications</v>
      </c>
    </row>
    <row r="676" spans="1:4" ht="12.75">
      <c r="A676">
        <v>9</v>
      </c>
      <c r="B676" t="str">
        <f>LOOKUP(A676,Choices!$A$2:$A$18,Choices!$B$2:$B$18)</f>
        <v>Instrumentation Choices</v>
      </c>
      <c r="C676" s="10">
        <v>79</v>
      </c>
      <c r="D676" t="str">
        <f>LOOKUP(C676,Tasks!$A$2:$A$99,Tasks!$B$2:$B$99)</f>
        <v>Study effect of wakefields in BDS</v>
      </c>
    </row>
    <row r="677" spans="1:4" ht="12.75">
      <c r="A677">
        <v>9</v>
      </c>
      <c r="B677" t="str">
        <f>LOOKUP(A677,Choices!$A$2:$A$18,Choices!$B$2:$B$18)</f>
        <v>Instrumentation Choices</v>
      </c>
      <c r="C677" s="10">
        <v>80</v>
      </c>
      <c r="D677" t="str">
        <f>LOOKUP(C677,Tasks!$A$2:$A$99,Tasks!$B$2:$B$99)</f>
        <v>Design of Optically matched spin rotators in RTL sections </v>
      </c>
    </row>
    <row r="678" spans="1:4" ht="12.75">
      <c r="A678">
        <v>9</v>
      </c>
      <c r="B678" t="str">
        <f>LOOKUP(A678,Choices!$A$2:$A$18,Choices!$B$2:$B$18)</f>
        <v>Instrumentation Choices</v>
      </c>
      <c r="C678" s="10">
        <v>81</v>
      </c>
      <c r="D678" t="str">
        <f>LOOKUP(C678,Tasks!$A$2:$A$99,Tasks!$B$2:$B$99)</f>
        <v>Conceptual Beam Dump engineering design</v>
      </c>
    </row>
    <row r="679" spans="1:4" ht="12.75">
      <c r="A679">
        <v>9</v>
      </c>
      <c r="B679" t="str">
        <f>LOOKUP(A679,Choices!$A$2:$A$18,Choices!$B$2:$B$18)</f>
        <v>Instrumentation Choices</v>
      </c>
      <c r="C679" s="10">
        <v>82</v>
      </c>
      <c r="D679" t="str">
        <f>LOOKUP(C679,Tasks!$A$2:$A$99,Tasks!$B$2:$B$99)</f>
        <v>Impact of apertures on SUSY</v>
      </c>
    </row>
    <row r="680" spans="1:4" ht="12.75">
      <c r="A680">
        <v>9</v>
      </c>
      <c r="B680" t="str">
        <f>LOOKUP(A680,Choices!$A$2:$A$18,Choices!$B$2:$B$18)</f>
        <v>Instrumentation Choices</v>
      </c>
      <c r="C680" s="10">
        <v>83</v>
      </c>
      <c r="D680" t="str">
        <f>LOOKUP(C680,Tasks!$A$2:$A$99,Tasks!$B$2:$B$99)</f>
        <v>Estimate uncertainty in rate of incoherent pair production and impact on VXD-Layer 1</v>
      </c>
    </row>
    <row r="681" spans="1:4" ht="12.75">
      <c r="A681">
        <v>9</v>
      </c>
      <c r="B681" t="str">
        <f>LOOKUP(A681,Choices!$A$2:$A$18,Choices!$B$2:$B$18)</f>
        <v>Instrumentation Choices</v>
      </c>
      <c r="C681" s="10">
        <v>84</v>
      </c>
      <c r="D681" t="str">
        <f>LOOKUP(C681,Tasks!$A$2:$A$99,Tasks!$B$2:$B$99)</f>
        <v>Continue study of how shape of bhabha energy distribution as measured in forward calorimeters is measure of cms Energy</v>
      </c>
    </row>
    <row r="682" spans="1:4" ht="12.75">
      <c r="A682">
        <v>9</v>
      </c>
      <c r="B682" t="str">
        <f>LOOKUP(A682,Choices!$A$2:$A$18,Choices!$B$2:$B$18)</f>
        <v>Instrumentation Choices</v>
      </c>
      <c r="C682" s="10">
        <v>85</v>
      </c>
      <c r="D682" t="str">
        <f>LOOKUP(C682,Tasks!$A$2:$A$99,Tasks!$B$2:$B$99)</f>
        <v>Continue study of how to infer CMS energy from measurements of radiative returns to the Z [ee -&gt; (Z -&gt; ll,qq) g]</v>
      </c>
    </row>
    <row r="683" spans="1:4" ht="12.75">
      <c r="A683">
        <v>9</v>
      </c>
      <c r="B683" t="str">
        <f>LOOKUP(A683,Choices!$A$2:$A$18,Choices!$B$2:$B$18)</f>
        <v>Instrumentation Choices</v>
      </c>
      <c r="C683" s="10">
        <v>86</v>
      </c>
      <c r="D683" t="str">
        <f>LOOKUP(C683,Tasks!$A$2:$A$99,Tasks!$B$2:$B$99)</f>
        <v>Continue study of how to infer the event boost which results from the ISR and beamstrahlung using measurements of the acollinearity in Bhabha events</v>
      </c>
    </row>
    <row r="684" spans="1:4" ht="12.75">
      <c r="A684">
        <v>9</v>
      </c>
      <c r="B684" t="str">
        <f>LOOKUP(A684,Choices!$A$2:$A$18,Choices!$B$2:$B$18)</f>
        <v>Instrumentation Choices</v>
      </c>
      <c r="C684" s="10">
        <v>87</v>
      </c>
      <c r="D684" t="str">
        <f>LOOKUP(C684,Tasks!$A$2:$A$99,Tasks!$B$2:$B$99)</f>
        <v>Define energy measurement scenario using the complementary information from beam and physics measurements</v>
      </c>
    </row>
    <row r="685" spans="1:4" ht="12.75">
      <c r="A685">
        <v>9</v>
      </c>
      <c r="B685" t="str">
        <f>LOOKUP(A685,Choices!$A$2:$A$18,Choices!$B$2:$B$18)</f>
        <v>Instrumentation Choices</v>
      </c>
      <c r="C685" s="10">
        <v>88</v>
      </c>
      <c r="D685" t="str">
        <f>LOOKUP(C685,Tasks!$A$2:$A$99,Tasks!$B$2:$B$99)</f>
        <v>Use LAT to measure Bhabha cross-section - Provide hermetic calorimetric coverage  (83.8 to 27.5 mrad)</v>
      </c>
    </row>
    <row r="686" spans="1:4" ht="12.75">
      <c r="A686">
        <v>9</v>
      </c>
      <c r="B686" t="str">
        <f>LOOKUP(A686,Choices!$A$2:$A$18,Choices!$B$2:$B$18)</f>
        <v>Instrumentation Choices</v>
      </c>
      <c r="C686" s="10">
        <v>89</v>
      </c>
      <c r="D686" t="str">
        <f>LOOKUP(C686,Tasks!$A$2:$A$99,Tasks!$B$2:$B$99)</f>
        <v>Use LCAL to measure pairs and track fast luminosity changes - Provide hermetic calorimetric coverage (30 to 5.4 mrad)</v>
      </c>
    </row>
    <row r="687" spans="1:4" ht="12.75">
      <c r="A687">
        <v>9</v>
      </c>
      <c r="B687" t="str">
        <f>LOOKUP(A687,Choices!$A$2:$A$18,Choices!$B$2:$B$18)</f>
        <v>Instrumentation Choices</v>
      </c>
      <c r="C687" s="10">
        <v>90</v>
      </c>
      <c r="D687" t="str">
        <f>LOOKUP(C687,Tasks!$A$2:$A$99,Tasks!$B$2:$B$99)</f>
        <v>Continue analysis of ee -&gt; WW and ee -&gt; Wen processes for polarization information</v>
      </c>
    </row>
    <row r="688" spans="1:4" ht="12.75">
      <c r="A688">
        <v>9</v>
      </c>
      <c r="B688" t="str">
        <f>LOOKUP(A688,Choices!$A$2:$A$18,Choices!$B$2:$B$18)</f>
        <v>Instrumentation Choices</v>
      </c>
      <c r="C688" s="10">
        <v>91</v>
      </c>
      <c r="D688" t="str">
        <f>LOOKUP(C688,Tasks!$A$2:$A$99,Tasks!$B$2:$B$99)</f>
        <v>BeamCal performance study and conceptual design</v>
      </c>
    </row>
    <row r="689" spans="1:4" ht="12.75">
      <c r="A689">
        <v>10</v>
      </c>
      <c r="B689" t="str">
        <f>LOOKUP(A689,Choices!$A$2:$A$18,Choices!$B$2:$B$18)</f>
        <v>Risk Mitigation</v>
      </c>
      <c r="C689" s="10">
        <v>1</v>
      </c>
      <c r="D689" t="str">
        <f>LOOKUP(C689,Tasks!$A$2:$A$99,Tasks!$B$2:$B$99)</f>
        <v>Experimental tests of compact optics</v>
      </c>
    </row>
    <row r="690" spans="1:4" ht="12.75">
      <c r="A690">
        <v>10</v>
      </c>
      <c r="B690" t="str">
        <f>LOOKUP(A690,Choices!$A$2:$A$18,Choices!$B$2:$B$18)</f>
        <v>Risk Mitigation</v>
      </c>
      <c r="C690" s="10">
        <v>2</v>
      </c>
      <c r="D690" t="str">
        <f>LOOKUP(C690,Tasks!$A$2:$A$99,Tasks!$B$2:$B$99)</f>
        <v>Electrostatic separator experimental tests in harsh environment, up to 500 GeV/beam, feasibility and reliability</v>
      </c>
    </row>
    <row r="691" spans="1:4" ht="12.75">
      <c r="A691">
        <v>10</v>
      </c>
      <c r="B691" t="str">
        <f>LOOKUP(A691,Choices!$A$2:$A$18,Choices!$B$2:$B$18)</f>
        <v>Risk Mitigation</v>
      </c>
      <c r="C691" s="10">
        <v>3</v>
      </c>
      <c r="D691" t="str">
        <f>LOOKUP(C691,Tasks!$A$2:$A$99,Tasks!$B$2:$B$99)</f>
        <v>Experimental verification of backscattered photons in multi-bunch accelerator environment</v>
      </c>
    </row>
    <row r="692" spans="1:4" ht="12.75">
      <c r="A692">
        <v>10</v>
      </c>
      <c r="B692" t="str">
        <f>LOOKUP(A692,Choices!$A$2:$A$18,Choices!$B$2:$B$18)</f>
        <v>Risk Mitigation</v>
      </c>
      <c r="C692" s="10">
        <v>4</v>
      </c>
      <c r="D692" t="str">
        <f>LOOKUP(C692,Tasks!$A$2:$A$99,Tasks!$B$2:$B$99)</f>
        <v>Experimental verification of photon-photon collisions</v>
      </c>
    </row>
    <row r="693" spans="1:4" ht="12.75">
      <c r="A693">
        <v>10</v>
      </c>
      <c r="B693" t="str">
        <f>LOOKUP(A693,Choices!$A$2:$A$18,Choices!$B$2:$B$18)</f>
        <v>Risk Mitigation</v>
      </c>
      <c r="C693" s="10">
        <v>5</v>
      </c>
      <c r="D693" t="str">
        <f>LOOKUP(C693,Tasks!$A$2:$A$99,Tasks!$B$2:$B$99)</f>
        <v>Collimator material damage tests</v>
      </c>
    </row>
    <row r="694" spans="1:4" ht="12.75">
      <c r="A694">
        <v>10</v>
      </c>
      <c r="B694" t="str">
        <f>LOOKUP(A694,Choices!$A$2:$A$18,Choices!$B$2:$B$18)</f>
        <v>Risk Mitigation</v>
      </c>
      <c r="C694" s="10">
        <v>6</v>
      </c>
      <c r="D694" t="str">
        <f>LOOKUP(C694,Tasks!$A$2:$A$99,Tasks!$B$2:$B$99)</f>
        <v>Collimator wakefield tests</v>
      </c>
    </row>
    <row r="695" spans="1:4" ht="12.75">
      <c r="A695">
        <v>10</v>
      </c>
      <c r="B695" t="str">
        <f>LOOKUP(A695,Choices!$A$2:$A$18,Choices!$B$2:$B$18)</f>
        <v>Risk Mitigation</v>
      </c>
      <c r="C695" s="10">
        <v>7</v>
      </c>
      <c r="D695" t="str">
        <f>LOOKUP(C695,Tasks!$A$2:$A$99,Tasks!$B$2:$B$99)</f>
        <v>BPM tests in IR-like environment</v>
      </c>
    </row>
    <row r="696" spans="1:4" ht="12.75">
      <c r="A696">
        <v>10</v>
      </c>
      <c r="B696" t="str">
        <f>LOOKUP(A696,Choices!$A$2:$A$18,Choices!$B$2:$B$18)</f>
        <v>Risk Mitigation</v>
      </c>
      <c r="C696" s="10">
        <v>8</v>
      </c>
      <c r="D696" t="str">
        <f>LOOKUP(C696,Tasks!$A$2:$A$99,Tasks!$B$2:$B$99)</f>
        <v>Pair monitor prototype beam test in ESA</v>
      </c>
    </row>
    <row r="697" spans="1:4" ht="12.75">
      <c r="A697">
        <v>10</v>
      </c>
      <c r="B697" t="str">
        <f>LOOKUP(A697,Choices!$A$2:$A$18,Choices!$B$2:$B$18)</f>
        <v>Risk Mitigation</v>
      </c>
      <c r="C697" s="10">
        <v>9</v>
      </c>
      <c r="D697" t="str">
        <f>LOOKUP(C697,Tasks!$A$2:$A$99,Tasks!$B$2:$B$99)</f>
        <v>Prototype IR in ESA</v>
      </c>
    </row>
    <row r="698" spans="1:4" ht="12.75">
      <c r="A698">
        <v>10</v>
      </c>
      <c r="B698" t="str">
        <f>LOOKUP(A698,Choices!$A$2:$A$18,Choices!$B$2:$B$18)</f>
        <v>Risk Mitigation</v>
      </c>
      <c r="C698" s="10">
        <v>10</v>
      </c>
      <c r="D698" t="str">
        <f>LOOKUP(C698,Tasks!$A$2:$A$99,Tasks!$B$2:$B$99)</f>
        <v>BPM tests at ESA and ATF</v>
      </c>
    </row>
    <row r="699" spans="1:4" ht="12.75">
      <c r="A699">
        <v>10</v>
      </c>
      <c r="B699" t="str">
        <f>LOOKUP(A699,Choices!$A$2:$A$18,Choices!$B$2:$B$18)</f>
        <v>Risk Mitigation</v>
      </c>
      <c r="C699" s="10">
        <v>11</v>
      </c>
      <c r="D699" t="str">
        <f>LOOKUP(C699,Tasks!$A$2:$A$99,Tasks!$B$2:$B$99)</f>
        <v>Develop “disrupted” and “pairs” beam capability at ESA</v>
      </c>
    </row>
    <row r="700" spans="1:4" ht="12.75">
      <c r="A700">
        <v>10</v>
      </c>
      <c r="B700" t="str">
        <f>LOOKUP(A700,Choices!$A$2:$A$18,Choices!$B$2:$B$18)</f>
        <v>Risk Mitigation</v>
      </c>
      <c r="C700" s="10">
        <v>12</v>
      </c>
      <c r="D700" t="str">
        <f>LOOKUP(C700,Tasks!$A$2:$A$99,Tasks!$B$2:$B$99)</f>
        <v>EMI Test of VXD and Detector electronics</v>
      </c>
    </row>
    <row r="701" spans="1:4" ht="12.75">
      <c r="A701">
        <v>10</v>
      </c>
      <c r="B701" t="str">
        <f>LOOKUP(A701,Choices!$A$2:$A$18,Choices!$B$2:$B$18)</f>
        <v>Risk Mitigation</v>
      </c>
      <c r="C701" s="10">
        <v>13</v>
      </c>
      <c r="D701" t="str">
        <f>LOOKUP(C701,Tasks!$A$2:$A$99,Tasks!$B$2:$B$99)</f>
        <v>Collimation Study</v>
      </c>
    </row>
    <row r="702" spans="1:4" ht="12.75">
      <c r="A702">
        <v>10</v>
      </c>
      <c r="B702" t="str">
        <f>LOOKUP(A702,Choices!$A$2:$A$18,Choices!$B$2:$B$18)</f>
        <v>Risk Mitigation</v>
      </c>
      <c r="C702" s="10">
        <v>14</v>
      </c>
      <c r="D702" t="str">
        <f>LOOKUP(C702,Tasks!$A$2:$A$99,Tasks!$B$2:$B$99)</f>
        <v>Tail-folding study</v>
      </c>
    </row>
    <row r="703" spans="1:4" ht="12.75">
      <c r="A703">
        <v>10</v>
      </c>
      <c r="B703" t="str">
        <f>LOOKUP(A703,Choices!$A$2:$A$18,Choices!$B$2:$B$18)</f>
        <v>Risk Mitigation</v>
      </c>
      <c r="C703" s="10">
        <v>15</v>
      </c>
      <c r="D703" t="str">
        <f>LOOKUP(C703,Tasks!$A$2:$A$99,Tasks!$B$2:$B$99)</f>
        <v>Collimation system performance study</v>
      </c>
    </row>
    <row r="704" spans="1:4" ht="12.75">
      <c r="A704">
        <v>10</v>
      </c>
      <c r="B704" t="str">
        <f>LOOKUP(A704,Choices!$A$2:$A$18,Choices!$B$2:$B$18)</f>
        <v>Risk Mitigation</v>
      </c>
      <c r="C704" s="10">
        <v>16</v>
      </c>
      <c r="D704" t="str">
        <f>LOOKUP(C704,Tasks!$A$2:$A$99,Tasks!$B$2:$B$99)</f>
        <v>Re-estimate of beam halo and decision on halo/beam fraction collimation system and shielding will be designed to handle</v>
      </c>
    </row>
    <row r="705" spans="1:4" ht="12.75">
      <c r="A705">
        <v>10</v>
      </c>
      <c r="B705" t="str">
        <f>LOOKUP(A705,Choices!$A$2:$A$18,Choices!$B$2:$B$18)</f>
        <v>Risk Mitigation</v>
      </c>
      <c r="C705" s="10">
        <v>17</v>
      </c>
      <c r="D705" t="str">
        <f>LOOKUP(C705,Tasks!$A$2:$A$99,Tasks!$B$2:$B$99)</f>
        <v>Muon backgrounds</v>
      </c>
    </row>
    <row r="706" spans="1:4" ht="12.75">
      <c r="A706">
        <v>10</v>
      </c>
      <c r="B706" t="str">
        <f>LOOKUP(A706,Choices!$A$2:$A$18,Choices!$B$2:$B$18)</f>
        <v>Risk Mitigation</v>
      </c>
      <c r="C706" s="10">
        <v>18</v>
      </c>
      <c r="D706" t="str">
        <f>LOOKUP(C706,Tasks!$A$2:$A$99,Tasks!$B$2:$B$99)</f>
        <v>Study backgrounds caused by main beam and halo as a function of crossing angle and extraction scheme</v>
      </c>
    </row>
    <row r="707" spans="1:4" ht="12.75">
      <c r="A707">
        <v>10</v>
      </c>
      <c r="B707" t="str">
        <f>LOOKUP(A707,Choices!$A$2:$A$18,Choices!$B$2:$B$18)</f>
        <v>Risk Mitigation</v>
      </c>
      <c r="C707" s="10">
        <v>19</v>
      </c>
      <c r="D707" t="str">
        <f>LOOKUP(C707,Tasks!$A$2:$A$99,Tasks!$B$2:$B$99)</f>
        <v>Septum damage and background studies</v>
      </c>
    </row>
    <row r="708" spans="1:4" ht="12.75">
      <c r="A708">
        <v>10</v>
      </c>
      <c r="B708" t="str">
        <f>LOOKUP(A708,Choices!$A$2:$A$18,Choices!$B$2:$B$18)</f>
        <v>Risk Mitigation</v>
      </c>
      <c r="C708" s="10">
        <v>20</v>
      </c>
      <c r="D708" t="str">
        <f>LOOKUP(C708,Tasks!$A$2:$A$99,Tasks!$B$2:$B$99)</f>
        <v>Detector background analyses: Core Beam, Halo &amp; SR </v>
      </c>
    </row>
    <row r="709" spans="1:4" ht="12.75">
      <c r="A709">
        <v>10</v>
      </c>
      <c r="B709" t="str">
        <f>LOOKUP(A709,Choices!$A$2:$A$18,Choices!$B$2:$B$18)</f>
        <v>Risk Mitigation</v>
      </c>
      <c r="C709" s="10">
        <v>21</v>
      </c>
      <c r="D709" t="str">
        <f>LOOKUP(C709,Tasks!$A$2:$A$99,Tasks!$B$2:$B$99)</f>
        <v>Recalculation of all detector backgrounds once CDR version of IR Layouts are finalized</v>
      </c>
    </row>
    <row r="710" spans="1:4" ht="12.75">
      <c r="A710">
        <v>10</v>
      </c>
      <c r="B710" t="str">
        <f>LOOKUP(A710,Choices!$A$2:$A$18,Choices!$B$2:$B$18)</f>
        <v>Risk Mitigation</v>
      </c>
      <c r="C710" s="10">
        <v>22</v>
      </c>
      <c r="D710" t="str">
        <f>LOOKUP(C710,Tasks!$A$2:$A$99,Tasks!$B$2:$B$99)</f>
        <v>Study of engineering layouts and conflicts</v>
      </c>
    </row>
    <row r="711" spans="1:4" ht="12.75">
      <c r="A711">
        <v>10</v>
      </c>
      <c r="B711" t="str">
        <f>LOOKUP(A711,Choices!$A$2:$A$18,Choices!$B$2:$B$18)</f>
        <v>Risk Mitigation</v>
      </c>
      <c r="C711" s="10">
        <v>23</v>
      </c>
      <c r="D711" t="str">
        <f>LOOKUP(C711,Tasks!$A$2:$A$99,Tasks!$B$2:$B$99)</f>
        <v>Develop &amp; prototype Interferometric network for specific areas (e.g. energy spectrometer)</v>
      </c>
    </row>
    <row r="712" spans="1:4" ht="12.75">
      <c r="A712">
        <v>10</v>
      </c>
      <c r="B712" t="str">
        <f>LOOKUP(A712,Choices!$A$2:$A$18,Choices!$B$2:$B$18)</f>
        <v>Risk Mitigation</v>
      </c>
      <c r="C712" s="10">
        <v>24</v>
      </c>
      <c r="D712" t="str">
        <f>LOOKUP(C712,Tasks!$A$2:$A$99,Tasks!$B$2:$B$99)</f>
        <v>Collimator material damage analysis</v>
      </c>
    </row>
    <row r="713" spans="1:4" ht="12.75">
      <c r="A713">
        <v>10</v>
      </c>
      <c r="B713" t="str">
        <f>LOOKUP(A713,Choices!$A$2:$A$18,Choices!$B$2:$B$18)</f>
        <v>Risk Mitigation</v>
      </c>
      <c r="C713" s="10">
        <v>25</v>
      </c>
      <c r="D713" t="str">
        <f>LOOKUP(C713,Tasks!$A$2:$A$99,Tasks!$B$2:$B$99)</f>
        <v>Prototype collimators-exotic</v>
      </c>
    </row>
    <row r="714" spans="1:4" ht="12.75">
      <c r="A714">
        <v>10</v>
      </c>
      <c r="B714" t="str">
        <f>LOOKUP(A714,Choices!$A$2:$A$18,Choices!$B$2:$B$18)</f>
        <v>Risk Mitigation</v>
      </c>
      <c r="C714" s="10">
        <v>26</v>
      </c>
      <c r="D714" t="str">
        <f>LOOKUP(C714,Tasks!$A$2:$A$99,Tasks!$B$2:$B$99)</f>
        <v>Prototype collimators-traditional</v>
      </c>
    </row>
    <row r="715" spans="1:4" ht="12.75">
      <c r="A715">
        <v>10</v>
      </c>
      <c r="B715" t="str">
        <f>LOOKUP(A715,Choices!$A$2:$A$18,Choices!$B$2:$B$18)</f>
        <v>Risk Mitigation</v>
      </c>
      <c r="C715" s="10">
        <v>27</v>
      </c>
      <c r="D715" t="str">
        <f>LOOKUP(C715,Tasks!$A$2:$A$99,Tasks!$B$2:$B$99)</f>
        <v>Engineering study/prototypes any auxiliary vibration suppression system that can substantially reduce risk due to relative vibration of magnets</v>
      </c>
    </row>
    <row r="716" spans="1:4" ht="12.75">
      <c r="A716">
        <v>10</v>
      </c>
      <c r="B716" t="str">
        <f>LOOKUP(A716,Choices!$A$2:$A$18,Choices!$B$2:$B$18)</f>
        <v>Risk Mitigation</v>
      </c>
      <c r="C716" s="10">
        <v>28</v>
      </c>
      <c r="D716" t="str">
        <f>LOOKUP(C716,Tasks!$A$2:$A$99,Tasks!$B$2:$B$99)</f>
        <v>Engineering design &amp; prototype BDS (not IR) quad supports and movers</v>
      </c>
    </row>
    <row r="717" spans="1:4" ht="12.75">
      <c r="A717">
        <v>10</v>
      </c>
      <c r="B717" t="str">
        <f>LOOKUP(A717,Choices!$A$2:$A$18,Choices!$B$2:$B$18)</f>
        <v>Risk Mitigation</v>
      </c>
      <c r="C717" s="10">
        <v>29</v>
      </c>
      <c r="D717" t="str">
        <f>LOOKUP(C717,Tasks!$A$2:$A$99,Tasks!$B$2:$B$99)</f>
        <v>Document lengths, part counts, power requirements for working BDIR model</v>
      </c>
    </row>
    <row r="718" spans="1:4" ht="12.75">
      <c r="A718">
        <v>10</v>
      </c>
      <c r="B718" t="str">
        <f>LOOKUP(A718,Choices!$A$2:$A$18,Choices!$B$2:$B$18)</f>
        <v>Risk Mitigation</v>
      </c>
      <c r="C718" s="10">
        <v>30</v>
      </c>
      <c r="D718" t="str">
        <f>LOOKUP(C718,Tasks!$A$2:$A$99,Tasks!$B$2:$B$99)</f>
        <v>Engineering study of compact SC quad</v>
      </c>
    </row>
    <row r="719" spans="1:4" ht="12.75">
      <c r="A719">
        <v>10</v>
      </c>
      <c r="B719" t="str">
        <f>LOOKUP(A719,Choices!$A$2:$A$18,Choices!$B$2:$B$18)</f>
        <v>Risk Mitigation</v>
      </c>
      <c r="C719" s="10">
        <v>31</v>
      </c>
      <c r="D719" t="str">
        <f>LOOKUP(C719,Tasks!$A$2:$A$99,Tasks!$B$2:$B$99)</f>
        <v>Prototype of compact SC quad</v>
      </c>
    </row>
    <row r="720" spans="1:4" ht="12.75">
      <c r="A720">
        <v>10</v>
      </c>
      <c r="B720" t="str">
        <f>LOOKUP(A720,Choices!$A$2:$A$18,Choices!$B$2:$B$18)</f>
        <v>Risk Mitigation</v>
      </c>
      <c r="C720" s="10">
        <v>32</v>
      </c>
      <c r="D720" t="str">
        <f>LOOKUP(C720,Tasks!$A$2:$A$99,Tasks!$B$2:$B$99)</f>
        <v>Engineering study of compact PM quad</v>
      </c>
    </row>
    <row r="721" spans="1:4" ht="12.75">
      <c r="A721">
        <v>10</v>
      </c>
      <c r="B721" t="str">
        <f>LOOKUP(A721,Choices!$A$2:$A$18,Choices!$B$2:$B$18)</f>
        <v>Risk Mitigation</v>
      </c>
      <c r="C721" s="10">
        <v>33</v>
      </c>
      <c r="D721" t="str">
        <f>LOOKUP(C721,Tasks!$A$2:$A$99,Tasks!$B$2:$B$99)</f>
        <v>Prototype of compact PM quad</v>
      </c>
    </row>
    <row r="722" spans="1:4" ht="12.75">
      <c r="A722">
        <v>10</v>
      </c>
      <c r="B722" t="str">
        <f>LOOKUP(A722,Choices!$A$2:$A$18,Choices!$B$2:$B$18)</f>
        <v>Risk Mitigation</v>
      </c>
      <c r="C722" s="10">
        <v>34</v>
      </c>
      <c r="D722" t="str">
        <f>LOOKUP(C722,Tasks!$A$2:$A$99,Tasks!$B$2:$B$99)</f>
        <v>Engineering study of large aperture traditional SC quad</v>
      </c>
    </row>
    <row r="723" spans="1:4" ht="12.75">
      <c r="A723">
        <v>10</v>
      </c>
      <c r="B723" t="str">
        <f>LOOKUP(A723,Choices!$A$2:$A$18,Choices!$B$2:$B$18)</f>
        <v>Risk Mitigation</v>
      </c>
      <c r="C723" s="10">
        <v>35</v>
      </c>
      <c r="D723" t="str">
        <f>LOOKUP(C723,Tasks!$A$2:$A$99,Tasks!$B$2:$B$99)</f>
        <v>Prototype of large aperture traditional SC quad</v>
      </c>
    </row>
    <row r="724" spans="1:4" ht="12.75">
      <c r="A724">
        <v>10</v>
      </c>
      <c r="B724" t="str">
        <f>LOOKUP(A724,Choices!$A$2:$A$18,Choices!$B$2:$B$18)</f>
        <v>Risk Mitigation</v>
      </c>
      <c r="C724" s="10">
        <v>36</v>
      </c>
      <c r="D724" t="str">
        <f>LOOKUP(C724,Tasks!$A$2:$A$99,Tasks!$B$2:$B$99)</f>
        <v>Study of gamma-gamma backgrounds vs. crossing angle</v>
      </c>
    </row>
    <row r="725" spans="1:4" ht="12.75">
      <c r="A725">
        <v>10</v>
      </c>
      <c r="B725" t="str">
        <f>LOOKUP(A725,Choices!$A$2:$A$18,Choices!$B$2:$B$18)</f>
        <v>Risk Mitigation</v>
      </c>
      <c r="C725" s="10">
        <v>37</v>
      </c>
      <c r="D725" t="str">
        <f>LOOKUP(C725,Tasks!$A$2:$A$99,Tasks!$B$2:$B$99)</f>
        <v>Mechanical design of optical cavity for g-g laser</v>
      </c>
    </row>
    <row r="726" spans="1:4" ht="12.75">
      <c r="A726">
        <v>10</v>
      </c>
      <c r="B726" t="str">
        <f>LOOKUP(A726,Choices!$A$2:$A$18,Choices!$B$2:$B$18)</f>
        <v>Risk Mitigation</v>
      </c>
      <c r="C726" s="10">
        <v>38</v>
      </c>
      <c r="D726" t="str">
        <f>LOOKUP(C726,Tasks!$A$2:$A$99,Tasks!$B$2:$B$99)</f>
        <v>Experimental test of g-g drive laser</v>
      </c>
    </row>
    <row r="727" spans="1:4" ht="12.75">
      <c r="A727">
        <v>10</v>
      </c>
      <c r="B727" t="str">
        <f>LOOKUP(A727,Choices!$A$2:$A$18,Choices!$B$2:$B$18)</f>
        <v>Risk Mitigation</v>
      </c>
      <c r="C727" s="10">
        <v>39</v>
      </c>
      <c r="D727" t="str">
        <f>LOOKUP(C727,Tasks!$A$2:$A$99,Tasks!$B$2:$B$99)</f>
        <v>Experimental test of g-g mirror stability, damage</v>
      </c>
    </row>
    <row r="728" spans="1:4" ht="12.75">
      <c r="A728">
        <v>10</v>
      </c>
      <c r="B728" t="str">
        <f>LOOKUP(A728,Choices!$A$2:$A$18,Choices!$B$2:$B$18)</f>
        <v>Risk Mitigation</v>
      </c>
      <c r="C728" s="10">
        <v>40</v>
      </c>
      <c r="D728" t="str">
        <f>LOOKUP(C728,Tasks!$A$2:$A$99,Tasks!$B$2:$B$99)</f>
        <v>Experimental test of g-g optical cavity</v>
      </c>
    </row>
    <row r="729" spans="1:4" ht="12.75">
      <c r="A729">
        <v>10</v>
      </c>
      <c r="B729" t="str">
        <f>LOOKUP(A729,Choices!$A$2:$A$18,Choices!$B$2:$B$18)</f>
        <v>Risk Mitigation</v>
      </c>
      <c r="C729" s="10">
        <v>41</v>
      </c>
      <c r="D729" t="str">
        <f>LOOKUP(C729,Tasks!$A$2:$A$99,Tasks!$B$2:$B$99)</f>
        <v>Measurement of spin precession through existing bending magnets to extract the integrated bending field used is a spectrometre - The claim is that reduced requirements on BPMs result because larger bend angles and drifts can be used - A prerequisite of this method is polarisation of both beams</v>
      </c>
    </row>
    <row r="730" spans="1:4" ht="12.75">
      <c r="A730">
        <v>10</v>
      </c>
      <c r="B730" t="str">
        <f>LOOKUP(A730,Choices!$A$2:$A$18,Choices!$B$2:$B$18)</f>
        <v>Risk Mitigation</v>
      </c>
      <c r="C730" s="10">
        <v>42</v>
      </c>
      <c r="D730" t="str">
        <f>LOOKUP(C730,Tasks!$A$2:$A$99,Tasks!$B$2:$B$99)</f>
        <v>Track relative changes in energy distribution by measuring the spent beam</v>
      </c>
    </row>
    <row r="731" spans="1:4" ht="12.75">
      <c r="A731">
        <v>10</v>
      </c>
      <c r="B731" t="str">
        <f>LOOKUP(A731,Choices!$A$2:$A$18,Choices!$B$2:$B$18)</f>
        <v>Risk Mitigation</v>
      </c>
      <c r="C731" s="10">
        <v>43</v>
      </c>
      <c r="D731" t="str">
        <f>LOOKUP(C731,Tasks!$A$2:$A$99,Tasks!$B$2:$B$99)</f>
        <v>Develop &amp; prototype &amp; beam test cavity BPM for pre-IP energy spectrometer</v>
      </c>
    </row>
    <row r="732" spans="1:4" ht="12.75">
      <c r="A732">
        <v>10</v>
      </c>
      <c r="B732" t="str">
        <f>LOOKUP(A732,Choices!$A$2:$A$18,Choices!$B$2:$B$18)</f>
        <v>Risk Mitigation</v>
      </c>
      <c r="C732" s="10">
        <v>44</v>
      </c>
      <c r="D732" t="str">
        <f>LOOKUP(C732,Tasks!$A$2:$A$99,Tasks!$B$2:$B$99)</f>
        <v>Develop &amp; prototype &amp; beam test large aperture BPMs for BDS</v>
      </c>
    </row>
    <row r="733" spans="1:4" ht="12.75">
      <c r="A733">
        <v>10</v>
      </c>
      <c r="B733" t="str">
        <f>LOOKUP(A733,Choices!$A$2:$A$18,Choices!$B$2:$B$18)</f>
        <v>Risk Mitigation</v>
      </c>
      <c r="C733" s="10">
        <v>45</v>
      </c>
      <c r="D733" t="str">
        <f>LOOKUP(C733,Tasks!$A$2:$A$99,Tasks!$B$2:$B$99)</f>
        <v>Laser wire prototypes &amp; tests</v>
      </c>
    </row>
    <row r="734" spans="1:4" ht="12.75">
      <c r="A734">
        <v>10</v>
      </c>
      <c r="B734" t="str">
        <f>LOOKUP(A734,Choices!$A$2:$A$18,Choices!$B$2:$B$18)</f>
        <v>Risk Mitigation</v>
      </c>
      <c r="C734" s="10">
        <v>46</v>
      </c>
      <c r="D734" t="str">
        <f>LOOKUP(C734,Tasks!$A$2:$A$99,Tasks!$B$2:$B$99)</f>
        <v>Develop &amp; prototype &amp; beam test BPMs for IR</v>
      </c>
    </row>
    <row r="735" spans="1:4" ht="12.75">
      <c r="A735">
        <v>10</v>
      </c>
      <c r="B735" t="str">
        <f>LOOKUP(A735,Choices!$A$2:$A$18,Choices!$B$2:$B$18)</f>
        <v>Risk Mitigation</v>
      </c>
      <c r="C735" s="10">
        <v>47</v>
      </c>
      <c r="D735" t="str">
        <f>LOOKUP(C735,Tasks!$A$2:$A$99,Tasks!$B$2:$B$99)</f>
        <v>Develop next generation nanometer scale beam size monitor</v>
      </c>
    </row>
    <row r="736" spans="1:4" ht="12.75">
      <c r="A736">
        <v>10</v>
      </c>
      <c r="B736" t="str">
        <f>LOOKUP(A736,Choices!$A$2:$A$18,Choices!$B$2:$B$18)</f>
        <v>Risk Mitigation</v>
      </c>
      <c r="C736" s="10">
        <v>48</v>
      </c>
      <c r="D736" t="str">
        <f>LOOKUP(C736,Tasks!$A$2:$A$99,Tasks!$B$2:$B$99)</f>
        <v>Develop conceptual plan for post-IP energy spectrometer</v>
      </c>
    </row>
    <row r="737" spans="1:4" ht="12.75">
      <c r="A737">
        <v>10</v>
      </c>
      <c r="B737" t="str">
        <f>LOOKUP(A737,Choices!$A$2:$A$18,Choices!$B$2:$B$18)</f>
        <v>Risk Mitigation</v>
      </c>
      <c r="C737" s="10">
        <v>49</v>
      </c>
      <c r="D737" t="str">
        <f>LOOKUP(C737,Tasks!$A$2:$A$99,Tasks!$B$2:$B$99)</f>
        <v>Laser wire design, prototypes &amp; tests</v>
      </c>
    </row>
    <row r="738" spans="1:4" ht="12.75">
      <c r="A738">
        <v>10</v>
      </c>
      <c r="B738" t="str">
        <f>LOOKUP(A738,Choices!$A$2:$A$18,Choices!$B$2:$B$18)</f>
        <v>Risk Mitigation</v>
      </c>
      <c r="C738" s="10">
        <v>50</v>
      </c>
      <c r="D738" t="str">
        <f>LOOKUP(C738,Tasks!$A$2:$A$99,Tasks!$B$2:$B$99)</f>
        <v>SLC style wire scanner design, prototypes, &amp; test</v>
      </c>
    </row>
    <row r="739" spans="1:4" ht="12.75">
      <c r="A739">
        <v>10</v>
      </c>
      <c r="B739" t="str">
        <f>LOOKUP(A739,Choices!$A$2:$A$18,Choices!$B$2:$B$18)</f>
        <v>Risk Mitigation</v>
      </c>
      <c r="C739" s="10">
        <v>51</v>
      </c>
      <c r="D739" t="str">
        <f>LOOKUP(C739,Tasks!$A$2:$A$99,Tasks!$B$2:$B$99)</f>
        <v>Shintake laser interferometer design, prototypes &amp; tests</v>
      </c>
    </row>
    <row r="740" spans="1:4" ht="12.75">
      <c r="A740">
        <v>10</v>
      </c>
      <c r="B740" t="str">
        <f>LOOKUP(A740,Choices!$A$2:$A$18,Choices!$B$2:$B$18)</f>
        <v>Risk Mitigation</v>
      </c>
      <c r="C740" s="10">
        <v>52</v>
      </c>
      <c r="D740" t="str">
        <f>LOOKUP(C740,Tasks!$A$2:$A$99,Tasks!$B$2:$B$99)</f>
        <v>Conceptual design of Pre-IP and Post-IP compton polarimeters</v>
      </c>
    </row>
    <row r="741" spans="1:4" ht="12.75">
      <c r="A741">
        <v>10</v>
      </c>
      <c r="B741" t="str">
        <f>LOOKUP(A741,Choices!$A$2:$A$18,Choices!$B$2:$B$18)</f>
        <v>Risk Mitigation</v>
      </c>
      <c r="C741" s="10">
        <v>53</v>
      </c>
      <c r="D741" t="str">
        <f>LOOKUP(C741,Tasks!$A$2:$A$99,Tasks!$B$2:$B$99)</f>
        <v>Design, prototypes &amp; tests of a RF cavity to provide time-dependent kick allowing to extract bunch length from transverse size </v>
      </c>
    </row>
    <row r="742" spans="1:4" ht="12.75">
      <c r="A742">
        <v>10</v>
      </c>
      <c r="B742" t="str">
        <f>LOOKUP(A742,Choices!$A$2:$A$18,Choices!$B$2:$B$18)</f>
        <v>Risk Mitigation</v>
      </c>
      <c r="C742" s="10">
        <v>54</v>
      </c>
      <c r="D742" t="str">
        <f>LOOKUP(C742,Tasks!$A$2:$A$99,Tasks!$B$2:$B$99)</f>
        <v>Beam position monitors based on cavity</v>
      </c>
    </row>
    <row r="743" spans="1:4" ht="12.75">
      <c r="A743">
        <v>10</v>
      </c>
      <c r="B743" t="str">
        <f>LOOKUP(A743,Choices!$A$2:$A$18,Choices!$B$2:$B$18)</f>
        <v>Risk Mitigation</v>
      </c>
      <c r="C743" s="10">
        <v>55</v>
      </c>
      <c r="D743" t="str">
        <f>LOOKUP(C743,Tasks!$A$2:$A$99,Tasks!$B$2:$B$99)</f>
        <v>Beam position monitors based on stripline and on cavity</v>
      </c>
    </row>
    <row r="744" spans="1:4" ht="12.75">
      <c r="A744">
        <v>10</v>
      </c>
      <c r="B744" t="str">
        <f>LOOKUP(A744,Choices!$A$2:$A$18,Choices!$B$2:$B$18)</f>
        <v>Risk Mitigation</v>
      </c>
      <c r="C744" s="10">
        <v>56</v>
      </c>
      <c r="D744" t="str">
        <f>LOOKUP(C744,Tasks!$A$2:$A$99,Tasks!$B$2:$B$99)</f>
        <v>Study of tuning techniques</v>
      </c>
    </row>
    <row r="745" spans="1:4" ht="12.75">
      <c r="A745">
        <v>10</v>
      </c>
      <c r="B745" t="str">
        <f>LOOKUP(A745,Choices!$A$2:$A$18,Choices!$B$2:$B$18)</f>
        <v>Risk Mitigation</v>
      </c>
      <c r="C745" s="10">
        <v>57</v>
      </c>
      <c r="D745" t="str">
        <f>LOOKUP(C745,Tasks!$A$2:$A$99,Tasks!$B$2:$B$99)</f>
        <v>Study effect of S-shaped bunches on Luminosity stabilization</v>
      </c>
    </row>
    <row r="746" spans="1:4" ht="12.75">
      <c r="A746">
        <v>10</v>
      </c>
      <c r="B746" t="str">
        <f>LOOKUP(A746,Choices!$A$2:$A$18,Choices!$B$2:$B$18)</f>
        <v>Risk Mitigation</v>
      </c>
      <c r="C746" s="10">
        <v>58</v>
      </c>
      <c r="D746" t="str">
        <f>LOOKUP(C746,Tasks!$A$2:$A$99,Tasks!$B$2:$B$99)</f>
        <v>Study of integrated feedback system performance</v>
      </c>
    </row>
    <row r="747" spans="1:4" ht="12.75">
      <c r="A747">
        <v>10</v>
      </c>
      <c r="B747" t="str">
        <f>LOOKUP(A747,Choices!$A$2:$A$18,Choices!$B$2:$B$18)</f>
        <v>Risk Mitigation</v>
      </c>
      <c r="C747" s="10">
        <v>59</v>
      </c>
      <c r="D747" t="str">
        <f>LOOKUP(C747,Tasks!$A$2:$A$99,Tasks!$B$2:$B$99)</f>
        <v>Feasibility study of RF cavity for angle feedback</v>
      </c>
    </row>
    <row r="748" spans="1:4" ht="12.75">
      <c r="A748">
        <v>10</v>
      </c>
      <c r="B748" t="str">
        <f>LOOKUP(A748,Choices!$A$2:$A$18,Choices!$B$2:$B$18)</f>
        <v>Risk Mitigation</v>
      </c>
      <c r="C748" s="10">
        <v>60</v>
      </c>
      <c r="D748" t="str">
        <f>LOOKUP(C748,Tasks!$A$2:$A$99,Tasks!$B$2:$B$99)</f>
        <v>Luminosity diagnostic study</v>
      </c>
    </row>
    <row r="749" spans="1:4" ht="12.75">
      <c r="A749">
        <v>10</v>
      </c>
      <c r="B749" t="str">
        <f>LOOKUP(A749,Choices!$A$2:$A$18,Choices!$B$2:$B$18)</f>
        <v>Risk Mitigation</v>
      </c>
      <c r="C749" s="10">
        <v>61</v>
      </c>
      <c r="D749" t="str">
        <f>LOOKUP(C749,Tasks!$A$2:$A$99,Tasks!$B$2:$B$99)</f>
        <v>Optimize LUM by using beam-beam deflections, pairs and BDS trajectory measuremnts</v>
      </c>
    </row>
    <row r="750" spans="1:4" ht="12.75">
      <c r="A750">
        <v>10</v>
      </c>
      <c r="B750" t="str">
        <f>LOOKUP(A750,Choices!$A$2:$A$18,Choices!$B$2:$B$18)</f>
        <v>Risk Mitigation</v>
      </c>
      <c r="C750" s="10">
        <v>62</v>
      </c>
      <c r="D750" t="str">
        <f>LOOKUP(C750,Tasks!$A$2:$A$99,Tasks!$B$2:$B$99)</f>
        <v>Experimental measurements of quad stability in linac cryostat</v>
      </c>
    </row>
    <row r="751" spans="1:4" ht="12.75">
      <c r="A751">
        <v>10</v>
      </c>
      <c r="B751" t="str">
        <f>LOOKUP(A751,Choices!$A$2:$A$18,Choices!$B$2:$B$18)</f>
        <v>Risk Mitigation</v>
      </c>
      <c r="C751" s="10">
        <v>63</v>
      </c>
      <c r="D751" t="str">
        <f>LOOKUP(C751,Tasks!$A$2:$A$99,Tasks!$B$2:$B$99)</f>
        <v>Experimental measurements of cold mass stability in SC Final Quad</v>
      </c>
    </row>
    <row r="752" spans="1:4" ht="12.75">
      <c r="A752">
        <v>10</v>
      </c>
      <c r="B752" t="str">
        <f>LOOKUP(A752,Choices!$A$2:$A$18,Choices!$B$2:$B$18)</f>
        <v>Risk Mitigation</v>
      </c>
      <c r="C752" s="10">
        <v>64</v>
      </c>
      <c r="D752" t="str">
        <f>LOOKUP(C752,Tasks!$A$2:$A$99,Tasks!$B$2:$B$99)</f>
        <v>Study utility/location of a Shintake style laser interferometer</v>
      </c>
    </row>
    <row r="753" spans="1:4" ht="12.75">
      <c r="A753">
        <v>10</v>
      </c>
      <c r="B753" t="str">
        <f>LOOKUP(A753,Choices!$A$2:$A$18,Choices!$B$2:$B$18)</f>
        <v>Risk Mitigation</v>
      </c>
      <c r="C753" s="10">
        <v>65</v>
      </c>
      <c r="D753" t="str">
        <f>LOOKUP(C753,Tasks!$A$2:$A$99,Tasks!$B$2:$B$99)</f>
        <v>Pair monitor performance study and conceptual design</v>
      </c>
    </row>
    <row r="754" spans="1:4" ht="12.75">
      <c r="A754">
        <v>10</v>
      </c>
      <c r="B754" t="str">
        <f>LOOKUP(A754,Choices!$A$2:$A$18,Choices!$B$2:$B$18)</f>
        <v>Risk Mitigation</v>
      </c>
      <c r="C754" s="10">
        <v>66</v>
      </c>
      <c r="D754" t="str">
        <f>LOOKUP(C754,Tasks!$A$2:$A$99,Tasks!$B$2:$B$99)</f>
        <v>L* Study</v>
      </c>
    </row>
    <row r="755" spans="1:4" ht="12.75">
      <c r="A755">
        <v>10</v>
      </c>
      <c r="B755" t="str">
        <f>LOOKUP(A755,Choices!$A$2:$A$18,Choices!$B$2:$B$18)</f>
        <v>Risk Mitigation</v>
      </c>
      <c r="C755" s="10">
        <v>67</v>
      </c>
      <c r="D755" t="str">
        <f>LOOKUP(C755,Tasks!$A$2:$A$99,Tasks!$B$2:$B$99)</f>
        <v>Crab cavity prototype tests of phase control and stability</v>
      </c>
    </row>
    <row r="756" spans="1:4" ht="12.75">
      <c r="A756">
        <v>10</v>
      </c>
      <c r="B756" t="str">
        <f>LOOKUP(A756,Choices!$A$2:$A$18,Choices!$B$2:$B$18)</f>
        <v>Risk Mitigation</v>
      </c>
      <c r="C756" s="10">
        <v>68</v>
      </c>
      <c r="D756" t="str">
        <f>LOOKUP(C756,Tasks!$A$2:$A$99,Tasks!$B$2:$B$99)</f>
        <v>Agree on working model (Strawman) for IR Layout for both IRs</v>
      </c>
    </row>
    <row r="757" spans="1:4" ht="12.75">
      <c r="A757">
        <v>10</v>
      </c>
      <c r="B757" t="str">
        <f>LOOKUP(A757,Choices!$A$2:$A$18,Choices!$B$2:$B$18)</f>
        <v>Risk Mitigation</v>
      </c>
      <c r="C757" s="10">
        <v>69</v>
      </c>
      <c r="D757" t="str">
        <f>LOOKUP(C757,Tasks!$A$2:$A$99,Tasks!$B$2:$B$99)</f>
        <v>Conceptual IR Engineering design</v>
      </c>
    </row>
    <row r="758" spans="1:4" ht="12.75">
      <c r="A758">
        <v>10</v>
      </c>
      <c r="B758" t="str">
        <f>LOOKUP(A758,Choices!$A$2:$A$18,Choices!$B$2:$B$18)</f>
        <v>Risk Mitigation</v>
      </c>
      <c r="C758" s="10">
        <v>70</v>
      </c>
      <c r="D758" t="str">
        <f>LOOKUP(C758,Tasks!$A$2:$A$99,Tasks!$B$2:$B$99)</f>
        <v>Detailed IR Engineering design</v>
      </c>
    </row>
    <row r="759" spans="1:4" ht="12.75">
      <c r="A759">
        <v>10</v>
      </c>
      <c r="B759" t="str">
        <f>LOOKUP(A759,Choices!$A$2:$A$18,Choices!$B$2:$B$18)</f>
        <v>Risk Mitigation</v>
      </c>
      <c r="C759" s="10">
        <v>71</v>
      </c>
      <c r="D759" t="str">
        <f>LOOKUP(C759,Tasks!$A$2:$A$99,Tasks!$B$2:$B$99)</f>
        <v>Agree on working BDIR model</v>
      </c>
    </row>
    <row r="760" spans="1:4" ht="12.75">
      <c r="A760">
        <v>10</v>
      </c>
      <c r="B760" t="str">
        <f>LOOKUP(A760,Choices!$A$2:$A$18,Choices!$B$2:$B$18)</f>
        <v>Risk Mitigation</v>
      </c>
      <c r="C760" s="10">
        <v>72</v>
      </c>
      <c r="D760" t="str">
        <f>LOOKUP(C760,Tasks!$A$2:$A$99,Tasks!$B$2:$B$99)</f>
        <v>Assemble and release internally consistent set of BDIR decks describing working BDIR model</v>
      </c>
    </row>
    <row r="761" spans="1:4" ht="12.75">
      <c r="A761">
        <v>10</v>
      </c>
      <c r="B761" t="str">
        <f>LOOKUP(A761,Choices!$A$2:$A$18,Choices!$B$2:$B$18)</f>
        <v>Risk Mitigation</v>
      </c>
      <c r="C761" s="10">
        <v>73</v>
      </c>
      <c r="D761" t="str">
        <f>LOOKUP(C761,Tasks!$A$2:$A$99,Tasks!$B$2:$B$99)</f>
        <v>Extraction Line Design</v>
      </c>
    </row>
    <row r="762" spans="1:4" ht="12.75">
      <c r="A762">
        <v>10</v>
      </c>
      <c r="B762" t="str">
        <f>LOOKUP(A762,Choices!$A$2:$A$18,Choices!$B$2:$B$18)</f>
        <v>Risk Mitigation</v>
      </c>
      <c r="C762" s="10">
        <v>74</v>
      </c>
      <c r="D762" t="str">
        <f>LOOKUP(C762,Tasks!$A$2:$A$99,Tasks!$B$2:$B$99)</f>
        <v>Solenoid compensation study</v>
      </c>
    </row>
    <row r="763" spans="1:4" ht="12.75">
      <c r="A763">
        <v>10</v>
      </c>
      <c r="B763" t="str">
        <f>LOOKUP(A763,Choices!$A$2:$A$18,Choices!$B$2:$B$18)</f>
        <v>Risk Mitigation</v>
      </c>
      <c r="C763" s="10">
        <v>75</v>
      </c>
      <c r="D763" t="str">
        <f>LOOKUP(C763,Tasks!$A$2:$A$99,Tasks!$B$2:$B$99)</f>
        <v>Study of impact of last drift space before detector required for zero or very small crossing angle designs</v>
      </c>
    </row>
    <row r="764" spans="1:4" ht="12.75">
      <c r="A764">
        <v>10</v>
      </c>
      <c r="B764" t="str">
        <f>LOOKUP(A764,Choices!$A$2:$A$18,Choices!$B$2:$B$18)</f>
        <v>Risk Mitigation</v>
      </c>
      <c r="C764" s="10">
        <v>76</v>
      </c>
      <c r="D764" t="str">
        <f>LOOKUP(C764,Tasks!$A$2:$A$99,Tasks!$B$2:$B$99)</f>
        <v>Design of final doublet or quadruplet</v>
      </c>
    </row>
    <row r="765" spans="1:4" ht="12.75">
      <c r="A765">
        <v>10</v>
      </c>
      <c r="B765" t="str">
        <f>LOOKUP(A765,Choices!$A$2:$A$18,Choices!$B$2:$B$18)</f>
        <v>Risk Mitigation</v>
      </c>
      <c r="C765" s="10">
        <v>77</v>
      </c>
      <c r="D765" t="str">
        <f>LOOKUP(C765,Tasks!$A$2:$A$99,Tasks!$B$2:$B$99)</f>
        <v>Study of final focus philosophy</v>
      </c>
    </row>
    <row r="766" spans="1:4" ht="12.75">
      <c r="A766">
        <v>10</v>
      </c>
      <c r="B766" t="str">
        <f>LOOKUP(A766,Choices!$A$2:$A$18,Choices!$B$2:$B$18)</f>
        <v>Risk Mitigation</v>
      </c>
      <c r="C766" s="10">
        <v>78</v>
      </c>
      <c r="D766" t="str">
        <f>LOOKUP(C766,Tasks!$A$2:$A$99,Tasks!$B$2:$B$99)</f>
        <v>Study of multi-TeV upgrade modifications</v>
      </c>
    </row>
    <row r="767" spans="1:4" ht="12.75">
      <c r="A767">
        <v>10</v>
      </c>
      <c r="B767" t="str">
        <f>LOOKUP(A767,Choices!$A$2:$A$18,Choices!$B$2:$B$18)</f>
        <v>Risk Mitigation</v>
      </c>
      <c r="C767" s="10">
        <v>79</v>
      </c>
      <c r="D767" t="str">
        <f>LOOKUP(C767,Tasks!$A$2:$A$99,Tasks!$B$2:$B$99)</f>
        <v>Study effect of wakefields in BDS</v>
      </c>
    </row>
    <row r="768" spans="1:4" ht="12.75">
      <c r="A768">
        <v>10</v>
      </c>
      <c r="B768" t="str">
        <f>LOOKUP(A768,Choices!$A$2:$A$18,Choices!$B$2:$B$18)</f>
        <v>Risk Mitigation</v>
      </c>
      <c r="C768" s="10">
        <v>80</v>
      </c>
      <c r="D768" t="str">
        <f>LOOKUP(C768,Tasks!$A$2:$A$99,Tasks!$B$2:$B$99)</f>
        <v>Design of Optically matched spin rotators in RTL sections </v>
      </c>
    </row>
    <row r="769" spans="1:4" ht="12.75">
      <c r="A769">
        <v>10</v>
      </c>
      <c r="B769" t="str">
        <f>LOOKUP(A769,Choices!$A$2:$A$18,Choices!$B$2:$B$18)</f>
        <v>Risk Mitigation</v>
      </c>
      <c r="C769" s="10">
        <v>81</v>
      </c>
      <c r="D769" t="str">
        <f>LOOKUP(C769,Tasks!$A$2:$A$99,Tasks!$B$2:$B$99)</f>
        <v>Conceptual Beam Dump engineering design</v>
      </c>
    </row>
    <row r="770" spans="1:4" ht="12.75">
      <c r="A770">
        <v>10</v>
      </c>
      <c r="B770" t="str">
        <f>LOOKUP(A770,Choices!$A$2:$A$18,Choices!$B$2:$B$18)</f>
        <v>Risk Mitigation</v>
      </c>
      <c r="C770" s="10">
        <v>82</v>
      </c>
      <c r="D770" t="str">
        <f>LOOKUP(C770,Tasks!$A$2:$A$99,Tasks!$B$2:$B$99)</f>
        <v>Impact of apertures on SUSY</v>
      </c>
    </row>
    <row r="771" spans="1:4" ht="12.75">
      <c r="A771">
        <v>10</v>
      </c>
      <c r="B771" t="str">
        <f>LOOKUP(A771,Choices!$A$2:$A$18,Choices!$B$2:$B$18)</f>
        <v>Risk Mitigation</v>
      </c>
      <c r="C771" s="10">
        <v>83</v>
      </c>
      <c r="D771" t="str">
        <f>LOOKUP(C771,Tasks!$A$2:$A$99,Tasks!$B$2:$B$99)</f>
        <v>Estimate uncertainty in rate of incoherent pair production and impact on VXD-Layer 1</v>
      </c>
    </row>
    <row r="772" spans="1:4" ht="12.75">
      <c r="A772">
        <v>10</v>
      </c>
      <c r="B772" t="str">
        <f>LOOKUP(A772,Choices!$A$2:$A$18,Choices!$B$2:$B$18)</f>
        <v>Risk Mitigation</v>
      </c>
      <c r="C772" s="10">
        <v>84</v>
      </c>
      <c r="D772" t="str">
        <f>LOOKUP(C772,Tasks!$A$2:$A$99,Tasks!$B$2:$B$99)</f>
        <v>Continue study of how shape of bhabha energy distribution as measured in forward calorimeters is measure of cms Energy</v>
      </c>
    </row>
    <row r="773" spans="1:4" ht="12.75">
      <c r="A773">
        <v>10</v>
      </c>
      <c r="B773" t="str">
        <f>LOOKUP(A773,Choices!$A$2:$A$18,Choices!$B$2:$B$18)</f>
        <v>Risk Mitigation</v>
      </c>
      <c r="C773" s="10">
        <v>85</v>
      </c>
      <c r="D773" t="str">
        <f>LOOKUP(C773,Tasks!$A$2:$A$99,Tasks!$B$2:$B$99)</f>
        <v>Continue study of how to infer CMS energy from measurements of radiative returns to the Z [ee -&gt; (Z -&gt; ll,qq) g]</v>
      </c>
    </row>
    <row r="774" spans="1:4" ht="12.75">
      <c r="A774">
        <v>10</v>
      </c>
      <c r="B774" t="str">
        <f>LOOKUP(A774,Choices!$A$2:$A$18,Choices!$B$2:$B$18)</f>
        <v>Risk Mitigation</v>
      </c>
      <c r="C774" s="10">
        <v>86</v>
      </c>
      <c r="D774" t="str">
        <f>LOOKUP(C774,Tasks!$A$2:$A$99,Tasks!$B$2:$B$99)</f>
        <v>Continue study of how to infer the event boost which results from the ISR and beamstrahlung using measurements of the acollinearity in Bhabha events</v>
      </c>
    </row>
    <row r="775" spans="1:4" ht="12.75">
      <c r="A775">
        <v>10</v>
      </c>
      <c r="B775" t="str">
        <f>LOOKUP(A775,Choices!$A$2:$A$18,Choices!$B$2:$B$18)</f>
        <v>Risk Mitigation</v>
      </c>
      <c r="C775" s="10">
        <v>87</v>
      </c>
      <c r="D775" t="str">
        <f>LOOKUP(C775,Tasks!$A$2:$A$99,Tasks!$B$2:$B$99)</f>
        <v>Define energy measurement scenario using the complementary information from beam and physics measurements</v>
      </c>
    </row>
    <row r="776" spans="1:4" ht="12.75">
      <c r="A776">
        <v>10</v>
      </c>
      <c r="B776" t="str">
        <f>LOOKUP(A776,Choices!$A$2:$A$18,Choices!$B$2:$B$18)</f>
        <v>Risk Mitigation</v>
      </c>
      <c r="C776" s="10">
        <v>88</v>
      </c>
      <c r="D776" t="str">
        <f>LOOKUP(C776,Tasks!$A$2:$A$99,Tasks!$B$2:$B$99)</f>
        <v>Use LAT to measure Bhabha cross-section - Provide hermetic calorimetric coverage  (83.8 to 27.5 mrad)</v>
      </c>
    </row>
    <row r="777" spans="1:4" ht="12.75">
      <c r="A777">
        <v>10</v>
      </c>
      <c r="B777" t="str">
        <f>LOOKUP(A777,Choices!$A$2:$A$18,Choices!$B$2:$B$18)</f>
        <v>Risk Mitigation</v>
      </c>
      <c r="C777" s="10">
        <v>89</v>
      </c>
      <c r="D777" t="str">
        <f>LOOKUP(C777,Tasks!$A$2:$A$99,Tasks!$B$2:$B$99)</f>
        <v>Use LCAL to measure pairs and track fast luminosity changes - Provide hermetic calorimetric coverage (30 to 5.4 mrad)</v>
      </c>
    </row>
    <row r="778" spans="1:4" ht="12.75">
      <c r="A778">
        <v>10</v>
      </c>
      <c r="B778" t="str">
        <f>LOOKUP(A778,Choices!$A$2:$A$18,Choices!$B$2:$B$18)</f>
        <v>Risk Mitigation</v>
      </c>
      <c r="C778" s="10">
        <v>90</v>
      </c>
      <c r="D778" t="str">
        <f>LOOKUP(C778,Tasks!$A$2:$A$99,Tasks!$B$2:$B$99)</f>
        <v>Continue analysis of ee -&gt; WW and ee -&gt; Wen processes for polarization information</v>
      </c>
    </row>
    <row r="779" spans="1:4" ht="12.75">
      <c r="A779">
        <v>10</v>
      </c>
      <c r="B779" t="str">
        <f>LOOKUP(A779,Choices!$A$2:$A$18,Choices!$B$2:$B$18)</f>
        <v>Risk Mitigation</v>
      </c>
      <c r="C779" s="10">
        <v>91</v>
      </c>
      <c r="D779" t="str">
        <f>LOOKUP(C779,Tasks!$A$2:$A$99,Tasks!$B$2:$B$99)</f>
        <v>BeamCal performance study and conceptual design</v>
      </c>
    </row>
  </sheetData>
  <autoFilter ref="A1:D779"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W Markiewicz</dc:creator>
  <cp:keywords/>
  <dc:description/>
  <cp:lastModifiedBy>Thomas W Markiewicz</cp:lastModifiedBy>
  <cp:lastPrinted>2004-09-30T23:54:48Z</cp:lastPrinted>
  <dcterms:created xsi:type="dcterms:W3CDTF">2004-09-27T21:49:44Z</dcterms:created>
  <dcterms:modified xsi:type="dcterms:W3CDTF">2004-10-12T15:05:09Z</dcterms:modified>
  <cp:category/>
  <cp:version/>
  <cp:contentType/>
  <cp:contentStatus/>
</cp:coreProperties>
</file>