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39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<sst xmlns="http://schemas.openxmlformats.org/spreadsheetml/2006/main" count="235" uniqueCount="46">
  <si>
    <t>Subsystem Name</t>
  </si>
  <si>
    <t>Function</t>
  </si>
  <si>
    <t>Deck Name</t>
  </si>
  <si>
    <t>Effective Length (m)</t>
  </si>
  <si>
    <t>Half Gap Height (m)</t>
  </si>
  <si>
    <t>Pole-tip Field,kG</t>
  </si>
  <si>
    <t>Actual Magnet</t>
  </si>
  <si>
    <t xml:space="preserve">Distance Along </t>
  </si>
  <si>
    <t>Overall len</t>
  </si>
  <si>
    <t>Overall width</t>
  </si>
  <si>
    <t>Overall Height</t>
  </si>
  <si>
    <t xml:space="preserve">Magnet </t>
  </si>
  <si>
    <t>Current amps at</t>
  </si>
  <si>
    <t>Voltage at</t>
  </si>
  <si>
    <t>Total LCW</t>
  </si>
  <si>
    <t>m</t>
  </si>
  <si>
    <t>at 250GeV/beam</t>
  </si>
  <si>
    <t>at 500GeV/beam</t>
  </si>
  <si>
    <t>style</t>
  </si>
  <si>
    <t>beamline (m)</t>
  </si>
  <si>
    <t>per mag,cm</t>
  </si>
  <si>
    <t>weight, Kg</t>
  </si>
  <si>
    <t>500GeV/beam</t>
  </si>
  <si>
    <t>at 180psi, gpm</t>
  </si>
  <si>
    <t>EDL2</t>
  </si>
  <si>
    <t>BEND</t>
  </si>
  <si>
    <t>BHEX1</t>
  </si>
  <si>
    <t>IMPOSSIBLE</t>
  </si>
  <si>
    <t>BYCHIC</t>
  </si>
  <si>
    <t>D448L1552</t>
  </si>
  <si>
    <t>BYCHICM</t>
  </si>
  <si>
    <t>BHEX2</t>
  </si>
  <si>
    <t>D408L1592V1</t>
  </si>
  <si>
    <t>BYENE</t>
  </si>
  <si>
    <t>BYENEM</t>
  </si>
  <si>
    <t>BHEX3</t>
  </si>
  <si>
    <t>D408L1592V2</t>
  </si>
  <si>
    <t>BYPOL</t>
  </si>
  <si>
    <t>BYPOLM</t>
  </si>
  <si>
    <t>BHEX4</t>
  </si>
  <si>
    <t>BHEX5</t>
  </si>
  <si>
    <t>Power, kW</t>
  </si>
  <si>
    <t>TOTAL KiloWATTS of Magnet Power</t>
  </si>
  <si>
    <t>Electron side</t>
  </si>
  <si>
    <t>kW = 14.5MegaWatts</t>
  </si>
  <si>
    <t>The equivalent set of 49 magnets exists in the positron beamlines -- please copy this data for them.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</si>
</sst>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30">
      <selection activeCell="A54" sqref="A54"/>
    </sheetView>
  </sheetViews>
  <sheetFormatPr defaultColWidth="9.140625" defaultRowHeight="12.75"/>
  <cols>
    <col min="5" max="5" width="9.57421875" style="0" customWidth="1"/>
    <col min="6" max="6" width="14.421875" style="0" customWidth="1"/>
    <col min="7" max="7" width="14.28125" style="0" customWidth="1"/>
    <col min="8" max="8" width="12.00390625" style="0" customWidth="1"/>
    <col min="9" max="9" width="13.00390625" style="0" customWidth="1"/>
    <col min="10" max="11" width="11.140625" style="0" customWidth="1"/>
    <col min="12" max="12" width="12.421875" style="0" customWidth="1"/>
    <col min="13" max="13" width="10.8515625" style="0" customWidth="1"/>
    <col min="14" max="14" width="11.421875" style="0" customWidth="1"/>
    <col min="15" max="16" width="11.8515625" style="0" customWidth="1"/>
    <col min="17" max="17" width="12.42187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11</v>
      </c>
      <c r="Q1" t="s">
        <v>14</v>
      </c>
    </row>
    <row r="2" spans="4:17" ht="12.75">
      <c r="D2" t="s">
        <v>15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20</v>
      </c>
      <c r="L2" t="s">
        <v>20</v>
      </c>
      <c r="M2" t="s">
        <v>21</v>
      </c>
      <c r="N2" t="s">
        <v>22</v>
      </c>
      <c r="O2" t="s">
        <v>22</v>
      </c>
      <c r="P2" t="s">
        <v>41</v>
      </c>
      <c r="Q2" t="s">
        <v>23</v>
      </c>
    </row>
    <row r="3" spans="1:9" ht="12.75">
      <c r="A3" t="s">
        <v>24</v>
      </c>
      <c r="B3" t="s">
        <v>25</v>
      </c>
      <c r="C3" t="s">
        <v>26</v>
      </c>
      <c r="D3">
        <v>2</v>
      </c>
      <c r="E3">
        <v>0.2</v>
      </c>
      <c r="F3">
        <v>2.084775595</v>
      </c>
      <c r="G3">
        <f>$F3*2</f>
        <v>4.16955119</v>
      </c>
      <c r="H3" t="s">
        <v>27</v>
      </c>
      <c r="I3">
        <v>2556.008345</v>
      </c>
    </row>
    <row r="4" spans="1:17" ht="12.75">
      <c r="A4" t="s">
        <v>24</v>
      </c>
      <c r="B4" t="s">
        <v>25</v>
      </c>
      <c r="C4" t="s">
        <v>28</v>
      </c>
      <c r="D4">
        <v>2</v>
      </c>
      <c r="E4">
        <v>0.2</v>
      </c>
      <c r="F4">
        <v>4.16955119</v>
      </c>
      <c r="G4">
        <f aca="true" t="shared" si="0" ref="G4:G52">$F4*2</f>
        <v>8.33910238</v>
      </c>
      <c r="H4" t="s">
        <v>29</v>
      </c>
      <c r="I4">
        <v>2577.608345</v>
      </c>
      <c r="J4">
        <v>194</v>
      </c>
      <c r="K4">
        <v>105</v>
      </c>
      <c r="L4">
        <v>129</v>
      </c>
      <c r="M4">
        <v>11951</v>
      </c>
      <c r="N4">
        <v>3163</v>
      </c>
      <c r="O4">
        <v>94.9</v>
      </c>
      <c r="P4">
        <v>300</v>
      </c>
      <c r="Q4">
        <v>48.9</v>
      </c>
    </row>
    <row r="5" spans="1:17" ht="12.75">
      <c r="A5" t="s">
        <v>24</v>
      </c>
      <c r="B5" t="s">
        <v>25</v>
      </c>
      <c r="C5" t="s">
        <v>28</v>
      </c>
      <c r="D5">
        <v>2</v>
      </c>
      <c r="E5">
        <v>0.2</v>
      </c>
      <c r="F5">
        <v>4.16955119</v>
      </c>
      <c r="G5">
        <f t="shared" si="0"/>
        <v>8.33910238</v>
      </c>
      <c r="H5" t="s">
        <v>29</v>
      </c>
      <c r="I5">
        <v>2579.908345</v>
      </c>
      <c r="J5">
        <v>194</v>
      </c>
      <c r="K5">
        <v>105</v>
      </c>
      <c r="L5">
        <v>129</v>
      </c>
      <c r="M5">
        <v>11951</v>
      </c>
      <c r="N5">
        <v>3163</v>
      </c>
      <c r="O5">
        <v>94.9</v>
      </c>
      <c r="P5">
        <v>300</v>
      </c>
      <c r="Q5">
        <v>48.9</v>
      </c>
    </row>
    <row r="6" spans="1:17" ht="12.75">
      <c r="A6" t="s">
        <v>24</v>
      </c>
      <c r="B6" t="s">
        <v>25</v>
      </c>
      <c r="C6" t="s">
        <v>28</v>
      </c>
      <c r="D6">
        <v>2</v>
      </c>
      <c r="E6">
        <v>0.2</v>
      </c>
      <c r="F6">
        <v>4.16955119</v>
      </c>
      <c r="G6">
        <f t="shared" si="0"/>
        <v>8.33910238</v>
      </c>
      <c r="H6" t="s">
        <v>29</v>
      </c>
      <c r="I6">
        <v>2582.208345</v>
      </c>
      <c r="J6">
        <v>194</v>
      </c>
      <c r="K6">
        <v>105</v>
      </c>
      <c r="L6">
        <v>129</v>
      </c>
      <c r="M6">
        <v>11951</v>
      </c>
      <c r="N6">
        <v>3163</v>
      </c>
      <c r="O6">
        <v>94.9</v>
      </c>
      <c r="P6">
        <v>300</v>
      </c>
      <c r="Q6">
        <v>48.9</v>
      </c>
    </row>
    <row r="7" spans="1:17" ht="12.75">
      <c r="A7" t="s">
        <v>24</v>
      </c>
      <c r="B7" t="s">
        <v>25</v>
      </c>
      <c r="C7" t="s">
        <v>30</v>
      </c>
      <c r="D7">
        <v>2</v>
      </c>
      <c r="E7">
        <v>0.2</v>
      </c>
      <c r="F7">
        <v>-4.16955119</v>
      </c>
      <c r="G7">
        <f t="shared" si="0"/>
        <v>-8.33910238</v>
      </c>
      <c r="H7" t="s">
        <v>29</v>
      </c>
      <c r="I7">
        <v>2600.608345</v>
      </c>
      <c r="J7">
        <v>194</v>
      </c>
      <c r="K7">
        <v>105</v>
      </c>
      <c r="L7">
        <v>129</v>
      </c>
      <c r="M7">
        <v>11951</v>
      </c>
      <c r="N7">
        <v>3163</v>
      </c>
      <c r="O7">
        <v>94.9</v>
      </c>
      <c r="P7">
        <v>300</v>
      </c>
      <c r="Q7">
        <v>48.9</v>
      </c>
    </row>
    <row r="8" spans="1:17" ht="12.75">
      <c r="A8" t="s">
        <v>24</v>
      </c>
      <c r="B8" t="s">
        <v>25</v>
      </c>
      <c r="C8" t="s">
        <v>30</v>
      </c>
      <c r="D8">
        <v>2</v>
      </c>
      <c r="E8">
        <v>0.2</v>
      </c>
      <c r="F8">
        <v>-4.16955119</v>
      </c>
      <c r="G8">
        <f t="shared" si="0"/>
        <v>-8.33910238</v>
      </c>
      <c r="H8" t="s">
        <v>29</v>
      </c>
      <c r="I8">
        <v>2602.908345</v>
      </c>
      <c r="J8">
        <v>194</v>
      </c>
      <c r="K8">
        <v>105</v>
      </c>
      <c r="L8">
        <v>129</v>
      </c>
      <c r="M8">
        <v>11951</v>
      </c>
      <c r="N8">
        <v>3163</v>
      </c>
      <c r="O8">
        <v>94.9</v>
      </c>
      <c r="P8">
        <v>300</v>
      </c>
      <c r="Q8">
        <v>48.9</v>
      </c>
    </row>
    <row r="9" spans="1:17" ht="12.75">
      <c r="A9" t="s">
        <v>24</v>
      </c>
      <c r="B9" t="s">
        <v>25</v>
      </c>
      <c r="C9" t="s">
        <v>30</v>
      </c>
      <c r="D9">
        <v>2</v>
      </c>
      <c r="E9">
        <v>0.2</v>
      </c>
      <c r="F9">
        <v>-4.16955119</v>
      </c>
      <c r="G9">
        <f t="shared" si="0"/>
        <v>-8.33910238</v>
      </c>
      <c r="H9" t="s">
        <v>29</v>
      </c>
      <c r="I9">
        <v>2605.208345</v>
      </c>
      <c r="J9">
        <v>194</v>
      </c>
      <c r="K9">
        <v>105</v>
      </c>
      <c r="L9">
        <v>129</v>
      </c>
      <c r="M9">
        <v>11951</v>
      </c>
      <c r="N9">
        <v>3163</v>
      </c>
      <c r="O9">
        <v>94.9</v>
      </c>
      <c r="P9">
        <v>300</v>
      </c>
      <c r="Q9">
        <v>48.9</v>
      </c>
    </row>
    <row r="10" spans="1:17" ht="12.75">
      <c r="A10" t="s">
        <v>24</v>
      </c>
      <c r="B10" t="s">
        <v>25</v>
      </c>
      <c r="C10" t="s">
        <v>30</v>
      </c>
      <c r="D10">
        <v>2</v>
      </c>
      <c r="E10">
        <v>0.2</v>
      </c>
      <c r="F10">
        <v>-4.16955119</v>
      </c>
      <c r="G10">
        <f t="shared" si="0"/>
        <v>-8.33910238</v>
      </c>
      <c r="H10" t="s">
        <v>29</v>
      </c>
      <c r="I10">
        <v>2607.508345</v>
      </c>
      <c r="J10">
        <v>194</v>
      </c>
      <c r="K10">
        <v>105</v>
      </c>
      <c r="L10">
        <v>129</v>
      </c>
      <c r="M10">
        <v>11951</v>
      </c>
      <c r="N10">
        <v>3163</v>
      </c>
      <c r="O10">
        <v>94.9</v>
      </c>
      <c r="P10">
        <v>300</v>
      </c>
      <c r="Q10">
        <v>48.9</v>
      </c>
    </row>
    <row r="11" spans="1:17" ht="12.75">
      <c r="A11" t="s">
        <v>24</v>
      </c>
      <c r="B11" t="s">
        <v>25</v>
      </c>
      <c r="C11" t="s">
        <v>30</v>
      </c>
      <c r="D11">
        <v>2</v>
      </c>
      <c r="E11">
        <v>0.2</v>
      </c>
      <c r="F11">
        <v>-4.16955119</v>
      </c>
      <c r="G11">
        <f t="shared" si="0"/>
        <v>-8.33910238</v>
      </c>
      <c r="H11" t="s">
        <v>29</v>
      </c>
      <c r="I11">
        <v>2609.808345</v>
      </c>
      <c r="J11">
        <v>194</v>
      </c>
      <c r="K11">
        <v>105</v>
      </c>
      <c r="L11">
        <v>129</v>
      </c>
      <c r="M11">
        <v>11951</v>
      </c>
      <c r="N11">
        <v>3163</v>
      </c>
      <c r="O11">
        <v>94.9</v>
      </c>
      <c r="P11">
        <v>300</v>
      </c>
      <c r="Q11">
        <v>48.9</v>
      </c>
    </row>
    <row r="12" spans="1:17" ht="12.75">
      <c r="A12" t="s">
        <v>24</v>
      </c>
      <c r="B12" t="s">
        <v>25</v>
      </c>
      <c r="C12" t="s">
        <v>30</v>
      </c>
      <c r="D12">
        <v>2</v>
      </c>
      <c r="E12">
        <v>0.2</v>
      </c>
      <c r="F12">
        <v>-4.16955119</v>
      </c>
      <c r="G12">
        <f t="shared" si="0"/>
        <v>-8.33910238</v>
      </c>
      <c r="H12" t="s">
        <v>29</v>
      </c>
      <c r="I12">
        <v>2612.108345</v>
      </c>
      <c r="J12">
        <v>194</v>
      </c>
      <c r="K12">
        <v>105</v>
      </c>
      <c r="L12">
        <v>129</v>
      </c>
      <c r="M12">
        <v>11951</v>
      </c>
      <c r="N12">
        <v>3163</v>
      </c>
      <c r="O12">
        <v>94.9</v>
      </c>
      <c r="P12">
        <v>300</v>
      </c>
      <c r="Q12">
        <v>48.9</v>
      </c>
    </row>
    <row r="13" spans="1:17" ht="12.75">
      <c r="A13" t="s">
        <v>24</v>
      </c>
      <c r="B13" t="s">
        <v>25</v>
      </c>
      <c r="C13" t="s">
        <v>28</v>
      </c>
      <c r="D13">
        <v>2</v>
      </c>
      <c r="E13">
        <v>0.2</v>
      </c>
      <c r="F13">
        <v>4.16955119</v>
      </c>
      <c r="G13">
        <f t="shared" si="0"/>
        <v>8.33910238</v>
      </c>
      <c r="H13" t="s">
        <v>29</v>
      </c>
      <c r="I13">
        <v>2630.508345</v>
      </c>
      <c r="J13">
        <v>194</v>
      </c>
      <c r="K13">
        <v>105</v>
      </c>
      <c r="L13">
        <v>129</v>
      </c>
      <c r="M13">
        <v>11951</v>
      </c>
      <c r="N13">
        <v>3163</v>
      </c>
      <c r="O13">
        <v>94.9</v>
      </c>
      <c r="P13">
        <v>300</v>
      </c>
      <c r="Q13">
        <v>48.9</v>
      </c>
    </row>
    <row r="14" spans="1:17" ht="12.75">
      <c r="A14" t="s">
        <v>24</v>
      </c>
      <c r="B14" t="s">
        <v>25</v>
      </c>
      <c r="C14" t="s">
        <v>28</v>
      </c>
      <c r="D14">
        <v>2</v>
      </c>
      <c r="E14">
        <v>0.2</v>
      </c>
      <c r="F14">
        <v>4.16955119</v>
      </c>
      <c r="G14">
        <f t="shared" si="0"/>
        <v>8.33910238</v>
      </c>
      <c r="H14" t="s">
        <v>29</v>
      </c>
      <c r="I14">
        <v>2632.808345</v>
      </c>
      <c r="J14">
        <v>194</v>
      </c>
      <c r="K14">
        <v>105</v>
      </c>
      <c r="L14">
        <v>129</v>
      </c>
      <c r="M14">
        <v>11951</v>
      </c>
      <c r="N14">
        <v>3163</v>
      </c>
      <c r="O14">
        <v>94.9</v>
      </c>
      <c r="P14">
        <v>300</v>
      </c>
      <c r="Q14">
        <v>48.9</v>
      </c>
    </row>
    <row r="15" spans="1:17" ht="12.75">
      <c r="A15" t="s">
        <v>24</v>
      </c>
      <c r="B15" t="s">
        <v>25</v>
      </c>
      <c r="C15" t="s">
        <v>28</v>
      </c>
      <c r="D15">
        <v>2</v>
      </c>
      <c r="E15">
        <v>0.2</v>
      </c>
      <c r="F15">
        <v>4.16955119</v>
      </c>
      <c r="G15">
        <f t="shared" si="0"/>
        <v>8.33910238</v>
      </c>
      <c r="H15" t="s">
        <v>29</v>
      </c>
      <c r="I15">
        <v>2635.108345</v>
      </c>
      <c r="J15">
        <v>194</v>
      </c>
      <c r="K15">
        <v>105</v>
      </c>
      <c r="L15">
        <v>129</v>
      </c>
      <c r="M15">
        <v>11951</v>
      </c>
      <c r="N15">
        <v>3163</v>
      </c>
      <c r="O15">
        <v>94.9</v>
      </c>
      <c r="P15">
        <v>300</v>
      </c>
      <c r="Q15">
        <v>48.9</v>
      </c>
    </row>
    <row r="16" spans="1:17" ht="12.75">
      <c r="A16" t="s">
        <v>24</v>
      </c>
      <c r="B16" t="s">
        <v>25</v>
      </c>
      <c r="C16" t="s">
        <v>31</v>
      </c>
      <c r="D16">
        <v>2</v>
      </c>
      <c r="E16">
        <v>0.2</v>
      </c>
      <c r="F16">
        <v>-2.99055683</v>
      </c>
      <c r="G16">
        <f t="shared" si="0"/>
        <v>-5.98111366</v>
      </c>
      <c r="H16" t="s">
        <v>32</v>
      </c>
      <c r="I16">
        <v>2675.208345</v>
      </c>
      <c r="J16">
        <v>192.4</v>
      </c>
      <c r="K16">
        <v>138</v>
      </c>
      <c r="L16">
        <v>86</v>
      </c>
      <c r="M16">
        <v>10502</v>
      </c>
      <c r="N16">
        <v>2590</v>
      </c>
      <c r="O16">
        <v>70</v>
      </c>
      <c r="P16">
        <v>182</v>
      </c>
      <c r="Q16">
        <v>36.9</v>
      </c>
    </row>
    <row r="17" spans="1:17" ht="12.75">
      <c r="A17" t="s">
        <v>24</v>
      </c>
      <c r="B17" t="s">
        <v>25</v>
      </c>
      <c r="C17" t="s">
        <v>31</v>
      </c>
      <c r="D17">
        <v>2</v>
      </c>
      <c r="E17">
        <v>0.2</v>
      </c>
      <c r="F17">
        <v>-2.99055683</v>
      </c>
      <c r="G17">
        <f t="shared" si="0"/>
        <v>-5.98111366</v>
      </c>
      <c r="H17" t="s">
        <v>32</v>
      </c>
      <c r="I17">
        <v>2677.508345</v>
      </c>
      <c r="J17">
        <v>192.4</v>
      </c>
      <c r="K17">
        <v>138</v>
      </c>
      <c r="L17">
        <v>86</v>
      </c>
      <c r="M17">
        <v>10502</v>
      </c>
      <c r="N17">
        <v>2590</v>
      </c>
      <c r="O17">
        <v>70</v>
      </c>
      <c r="P17">
        <v>182</v>
      </c>
      <c r="Q17">
        <v>36.9</v>
      </c>
    </row>
    <row r="18" spans="1:17" ht="12.75">
      <c r="A18" t="s">
        <v>24</v>
      </c>
      <c r="B18" t="s">
        <v>25</v>
      </c>
      <c r="C18" t="s">
        <v>33</v>
      </c>
      <c r="D18">
        <v>2</v>
      </c>
      <c r="E18">
        <v>0.2</v>
      </c>
      <c r="F18">
        <v>4.16955119</v>
      </c>
      <c r="G18">
        <f t="shared" si="0"/>
        <v>8.33910238</v>
      </c>
      <c r="H18" t="s">
        <v>29</v>
      </c>
      <c r="I18">
        <v>2680.508345</v>
      </c>
      <c r="J18">
        <v>194</v>
      </c>
      <c r="K18">
        <v>105</v>
      </c>
      <c r="L18">
        <v>129</v>
      </c>
      <c r="M18">
        <v>11951</v>
      </c>
      <c r="N18">
        <v>3163</v>
      </c>
      <c r="O18">
        <v>94.9</v>
      </c>
      <c r="P18">
        <v>300</v>
      </c>
      <c r="Q18">
        <v>48.9</v>
      </c>
    </row>
    <row r="19" spans="1:17" ht="12.75">
      <c r="A19" t="s">
        <v>24</v>
      </c>
      <c r="B19" t="s">
        <v>25</v>
      </c>
      <c r="C19" t="s">
        <v>33</v>
      </c>
      <c r="D19">
        <v>2</v>
      </c>
      <c r="E19">
        <v>0.2</v>
      </c>
      <c r="F19">
        <v>4.16955119</v>
      </c>
      <c r="G19">
        <f t="shared" si="0"/>
        <v>8.33910238</v>
      </c>
      <c r="H19" t="s">
        <v>29</v>
      </c>
      <c r="I19">
        <v>2682.808345</v>
      </c>
      <c r="J19">
        <v>194</v>
      </c>
      <c r="K19">
        <v>105</v>
      </c>
      <c r="L19">
        <v>129</v>
      </c>
      <c r="M19">
        <v>11951</v>
      </c>
      <c r="N19">
        <v>3163</v>
      </c>
      <c r="O19">
        <v>94.9</v>
      </c>
      <c r="P19">
        <v>300</v>
      </c>
      <c r="Q19">
        <v>48.9</v>
      </c>
    </row>
    <row r="20" spans="1:17" ht="12.75">
      <c r="A20" t="s">
        <v>24</v>
      </c>
      <c r="B20" t="s">
        <v>25</v>
      </c>
      <c r="C20" t="s">
        <v>33</v>
      </c>
      <c r="D20">
        <v>2</v>
      </c>
      <c r="E20">
        <v>0.2</v>
      </c>
      <c r="F20">
        <v>4.16955119</v>
      </c>
      <c r="G20">
        <f t="shared" si="0"/>
        <v>8.33910238</v>
      </c>
      <c r="H20" t="s">
        <v>29</v>
      </c>
      <c r="I20">
        <v>2685.108345</v>
      </c>
      <c r="J20">
        <v>194</v>
      </c>
      <c r="K20">
        <v>105</v>
      </c>
      <c r="L20">
        <v>129</v>
      </c>
      <c r="M20">
        <v>11951</v>
      </c>
      <c r="N20">
        <v>3163</v>
      </c>
      <c r="O20">
        <v>94.9</v>
      </c>
      <c r="P20">
        <v>300</v>
      </c>
      <c r="Q20">
        <v>48.9</v>
      </c>
    </row>
    <row r="21" spans="1:17" ht="12.75">
      <c r="A21" t="s">
        <v>24</v>
      </c>
      <c r="B21" t="s">
        <v>25</v>
      </c>
      <c r="C21" t="s">
        <v>34</v>
      </c>
      <c r="D21">
        <v>2</v>
      </c>
      <c r="E21">
        <v>0.2</v>
      </c>
      <c r="F21">
        <v>-4.16955119</v>
      </c>
      <c r="G21">
        <f t="shared" si="0"/>
        <v>-8.33910238</v>
      </c>
      <c r="H21" t="s">
        <v>29</v>
      </c>
      <c r="I21">
        <v>2703.508345</v>
      </c>
      <c r="J21">
        <v>194</v>
      </c>
      <c r="K21">
        <v>105</v>
      </c>
      <c r="L21">
        <v>129</v>
      </c>
      <c r="M21">
        <v>11951</v>
      </c>
      <c r="N21">
        <v>3163</v>
      </c>
      <c r="O21">
        <v>94.9</v>
      </c>
      <c r="P21">
        <v>300</v>
      </c>
      <c r="Q21">
        <v>48.9</v>
      </c>
    </row>
    <row r="22" spans="1:17" ht="12.75">
      <c r="A22" t="s">
        <v>24</v>
      </c>
      <c r="B22" t="s">
        <v>25</v>
      </c>
      <c r="C22" t="s">
        <v>34</v>
      </c>
      <c r="D22">
        <v>2</v>
      </c>
      <c r="E22">
        <v>0.2</v>
      </c>
      <c r="F22">
        <v>-4.16955119</v>
      </c>
      <c r="G22">
        <f t="shared" si="0"/>
        <v>-8.33910238</v>
      </c>
      <c r="H22" t="s">
        <v>29</v>
      </c>
      <c r="I22">
        <v>2705.808345</v>
      </c>
      <c r="J22">
        <v>194</v>
      </c>
      <c r="K22">
        <v>105</v>
      </c>
      <c r="L22">
        <v>129</v>
      </c>
      <c r="M22">
        <v>11951</v>
      </c>
      <c r="N22">
        <v>3163</v>
      </c>
      <c r="O22">
        <v>94.9</v>
      </c>
      <c r="P22">
        <v>300</v>
      </c>
      <c r="Q22">
        <v>48.9</v>
      </c>
    </row>
    <row r="23" spans="1:17" ht="12.75">
      <c r="A23" t="s">
        <v>24</v>
      </c>
      <c r="B23" t="s">
        <v>25</v>
      </c>
      <c r="C23" t="s">
        <v>34</v>
      </c>
      <c r="D23">
        <v>2</v>
      </c>
      <c r="E23">
        <v>0.2</v>
      </c>
      <c r="F23">
        <v>-4.16955119</v>
      </c>
      <c r="G23">
        <f t="shared" si="0"/>
        <v>-8.33910238</v>
      </c>
      <c r="H23" t="s">
        <v>29</v>
      </c>
      <c r="I23">
        <v>2708.108345</v>
      </c>
      <c r="J23">
        <v>194</v>
      </c>
      <c r="K23">
        <v>105</v>
      </c>
      <c r="L23">
        <v>129</v>
      </c>
      <c r="M23">
        <v>11951</v>
      </c>
      <c r="N23">
        <v>3163</v>
      </c>
      <c r="O23">
        <v>94.9</v>
      </c>
      <c r="P23">
        <v>300</v>
      </c>
      <c r="Q23">
        <v>48.9</v>
      </c>
    </row>
    <row r="24" spans="1:17" ht="12.75">
      <c r="A24" t="s">
        <v>24</v>
      </c>
      <c r="B24" t="s">
        <v>25</v>
      </c>
      <c r="C24" t="s">
        <v>34</v>
      </c>
      <c r="D24">
        <v>2</v>
      </c>
      <c r="E24">
        <v>0.2</v>
      </c>
      <c r="F24">
        <v>-4.16955119</v>
      </c>
      <c r="G24">
        <f t="shared" si="0"/>
        <v>-8.33910238</v>
      </c>
      <c r="H24" t="s">
        <v>29</v>
      </c>
      <c r="I24">
        <v>2710.408345</v>
      </c>
      <c r="J24">
        <v>194</v>
      </c>
      <c r="K24">
        <v>105</v>
      </c>
      <c r="L24">
        <v>129</v>
      </c>
      <c r="M24">
        <v>11951</v>
      </c>
      <c r="N24">
        <v>3163</v>
      </c>
      <c r="O24">
        <v>94.9</v>
      </c>
      <c r="P24">
        <v>300</v>
      </c>
      <c r="Q24">
        <v>48.9</v>
      </c>
    </row>
    <row r="25" spans="1:17" ht="12.75">
      <c r="A25" t="s">
        <v>24</v>
      </c>
      <c r="B25" t="s">
        <v>25</v>
      </c>
      <c r="C25" t="s">
        <v>34</v>
      </c>
      <c r="D25">
        <v>2</v>
      </c>
      <c r="E25">
        <v>0.2</v>
      </c>
      <c r="F25">
        <v>-4.16955119</v>
      </c>
      <c r="G25">
        <f t="shared" si="0"/>
        <v>-8.33910238</v>
      </c>
      <c r="H25" t="s">
        <v>29</v>
      </c>
      <c r="I25">
        <v>2712.708345</v>
      </c>
      <c r="J25">
        <v>194</v>
      </c>
      <c r="K25">
        <v>105</v>
      </c>
      <c r="L25">
        <v>129</v>
      </c>
      <c r="M25">
        <v>11951</v>
      </c>
      <c r="N25">
        <v>3163</v>
      </c>
      <c r="O25">
        <v>94.9</v>
      </c>
      <c r="P25">
        <v>300</v>
      </c>
      <c r="Q25">
        <v>48.9</v>
      </c>
    </row>
    <row r="26" spans="1:17" ht="12.75">
      <c r="A26" t="s">
        <v>24</v>
      </c>
      <c r="B26" t="s">
        <v>25</v>
      </c>
      <c r="C26" t="s">
        <v>34</v>
      </c>
      <c r="D26">
        <v>2</v>
      </c>
      <c r="E26">
        <v>0.2</v>
      </c>
      <c r="F26">
        <v>-4.16955119</v>
      </c>
      <c r="G26">
        <f t="shared" si="0"/>
        <v>-8.33910238</v>
      </c>
      <c r="H26" t="s">
        <v>29</v>
      </c>
      <c r="I26">
        <v>2715.008345</v>
      </c>
      <c r="J26">
        <v>194</v>
      </c>
      <c r="K26">
        <v>105</v>
      </c>
      <c r="L26">
        <v>129</v>
      </c>
      <c r="M26">
        <v>11951</v>
      </c>
      <c r="N26">
        <v>3163</v>
      </c>
      <c r="O26">
        <v>94.9</v>
      </c>
      <c r="P26">
        <v>300</v>
      </c>
      <c r="Q26">
        <v>48.9</v>
      </c>
    </row>
    <row r="27" spans="1:17" ht="12.75">
      <c r="A27" t="s">
        <v>24</v>
      </c>
      <c r="B27" t="s">
        <v>25</v>
      </c>
      <c r="C27" t="s">
        <v>33</v>
      </c>
      <c r="D27">
        <v>2</v>
      </c>
      <c r="E27">
        <v>0.2</v>
      </c>
      <c r="F27">
        <v>4.16955119</v>
      </c>
      <c r="G27">
        <f t="shared" si="0"/>
        <v>8.33910238</v>
      </c>
      <c r="H27" t="s">
        <v>29</v>
      </c>
      <c r="I27">
        <v>2733.408345</v>
      </c>
      <c r="J27">
        <v>194</v>
      </c>
      <c r="K27">
        <v>105</v>
      </c>
      <c r="L27">
        <v>129</v>
      </c>
      <c r="M27">
        <v>11951</v>
      </c>
      <c r="N27">
        <v>3163</v>
      </c>
      <c r="O27">
        <v>94.9</v>
      </c>
      <c r="P27">
        <v>300</v>
      </c>
      <c r="Q27">
        <v>48.9</v>
      </c>
    </row>
    <row r="28" spans="1:17" ht="12.75">
      <c r="A28" t="s">
        <v>24</v>
      </c>
      <c r="B28" t="s">
        <v>25</v>
      </c>
      <c r="C28" t="s">
        <v>33</v>
      </c>
      <c r="D28">
        <v>2</v>
      </c>
      <c r="E28">
        <v>0.2</v>
      </c>
      <c r="F28">
        <v>4.16955119</v>
      </c>
      <c r="G28">
        <f t="shared" si="0"/>
        <v>8.33910238</v>
      </c>
      <c r="H28" t="s">
        <v>29</v>
      </c>
      <c r="I28">
        <v>2735.708345</v>
      </c>
      <c r="J28">
        <v>194</v>
      </c>
      <c r="K28">
        <v>105</v>
      </c>
      <c r="L28">
        <v>129</v>
      </c>
      <c r="M28">
        <v>11951</v>
      </c>
      <c r="N28">
        <v>3163</v>
      </c>
      <c r="O28">
        <v>94.9</v>
      </c>
      <c r="P28">
        <v>300</v>
      </c>
      <c r="Q28">
        <v>48.9</v>
      </c>
    </row>
    <row r="29" spans="1:17" ht="12.75">
      <c r="A29" t="s">
        <v>24</v>
      </c>
      <c r="B29" t="s">
        <v>25</v>
      </c>
      <c r="C29" t="s">
        <v>33</v>
      </c>
      <c r="D29">
        <v>2</v>
      </c>
      <c r="E29">
        <v>0.2</v>
      </c>
      <c r="F29">
        <v>4.16955119</v>
      </c>
      <c r="G29">
        <f t="shared" si="0"/>
        <v>8.33910238</v>
      </c>
      <c r="H29" t="s">
        <v>29</v>
      </c>
      <c r="I29">
        <v>2738.008345</v>
      </c>
      <c r="J29">
        <v>194</v>
      </c>
      <c r="K29">
        <v>105</v>
      </c>
      <c r="L29">
        <v>129</v>
      </c>
      <c r="M29">
        <v>11951</v>
      </c>
      <c r="N29">
        <v>3163</v>
      </c>
      <c r="O29">
        <v>94.9</v>
      </c>
      <c r="P29">
        <v>300</v>
      </c>
      <c r="Q29">
        <v>48.9</v>
      </c>
    </row>
    <row r="30" spans="1:17" ht="12.75">
      <c r="A30" t="s">
        <v>24</v>
      </c>
      <c r="B30" t="s">
        <v>25</v>
      </c>
      <c r="C30" t="s">
        <v>35</v>
      </c>
      <c r="D30">
        <v>2</v>
      </c>
      <c r="E30">
        <v>0.2</v>
      </c>
      <c r="F30">
        <v>4.6466821</v>
      </c>
      <c r="G30">
        <f t="shared" si="0"/>
        <v>9.2933642</v>
      </c>
      <c r="H30" t="s">
        <v>36</v>
      </c>
      <c r="I30">
        <v>2752.308345</v>
      </c>
      <c r="J30">
        <v>180</v>
      </c>
      <c r="K30">
        <v>130</v>
      </c>
      <c r="L30">
        <v>115</v>
      </c>
      <c r="M30">
        <v>13340</v>
      </c>
      <c r="N30">
        <v>3213</v>
      </c>
      <c r="O30">
        <v>108</v>
      </c>
      <c r="P30">
        <v>347</v>
      </c>
      <c r="Q30">
        <v>46</v>
      </c>
    </row>
    <row r="31" spans="1:17" ht="12.75">
      <c r="A31" t="s">
        <v>24</v>
      </c>
      <c r="B31" t="s">
        <v>25</v>
      </c>
      <c r="C31" t="s">
        <v>35</v>
      </c>
      <c r="D31">
        <v>2</v>
      </c>
      <c r="E31">
        <v>0.2</v>
      </c>
      <c r="F31">
        <v>4.6466821</v>
      </c>
      <c r="G31">
        <f t="shared" si="0"/>
        <v>9.2933642</v>
      </c>
      <c r="H31" t="s">
        <v>36</v>
      </c>
      <c r="I31">
        <v>2754.608345</v>
      </c>
      <c r="J31">
        <v>180</v>
      </c>
      <c r="K31">
        <v>130</v>
      </c>
      <c r="L31">
        <v>115</v>
      </c>
      <c r="M31">
        <v>13340</v>
      </c>
      <c r="N31">
        <v>3213</v>
      </c>
      <c r="O31">
        <v>108</v>
      </c>
      <c r="P31">
        <v>347</v>
      </c>
      <c r="Q31">
        <v>46</v>
      </c>
    </row>
    <row r="32" spans="1:17" ht="12.75">
      <c r="A32" t="s">
        <v>24</v>
      </c>
      <c r="B32" t="s">
        <v>25</v>
      </c>
      <c r="C32" t="s">
        <v>35</v>
      </c>
      <c r="D32">
        <v>2</v>
      </c>
      <c r="E32">
        <v>0.2</v>
      </c>
      <c r="F32">
        <v>4.6466821</v>
      </c>
      <c r="G32">
        <f t="shared" si="0"/>
        <v>9.2933642</v>
      </c>
      <c r="H32" t="s">
        <v>36</v>
      </c>
      <c r="I32">
        <v>2756.908345</v>
      </c>
      <c r="J32">
        <v>180</v>
      </c>
      <c r="K32">
        <v>130</v>
      </c>
      <c r="L32">
        <v>115</v>
      </c>
      <c r="M32">
        <v>13340</v>
      </c>
      <c r="N32">
        <v>3213</v>
      </c>
      <c r="O32">
        <v>108</v>
      </c>
      <c r="P32">
        <v>347</v>
      </c>
      <c r="Q32">
        <v>46</v>
      </c>
    </row>
    <row r="33" spans="1:17" ht="12.75">
      <c r="A33" t="s">
        <v>24</v>
      </c>
      <c r="B33" t="s">
        <v>25</v>
      </c>
      <c r="C33" t="s">
        <v>35</v>
      </c>
      <c r="D33">
        <v>2</v>
      </c>
      <c r="E33">
        <v>0.2</v>
      </c>
      <c r="F33">
        <v>4.6466821</v>
      </c>
      <c r="G33">
        <f t="shared" si="0"/>
        <v>9.2933642</v>
      </c>
      <c r="H33" t="s">
        <v>36</v>
      </c>
      <c r="I33">
        <v>2759.208345</v>
      </c>
      <c r="J33">
        <v>180</v>
      </c>
      <c r="K33">
        <v>130</v>
      </c>
      <c r="L33">
        <v>115</v>
      </c>
      <c r="M33">
        <v>13340</v>
      </c>
      <c r="N33">
        <v>3213</v>
      </c>
      <c r="O33">
        <v>108</v>
      </c>
      <c r="P33">
        <v>347</v>
      </c>
      <c r="Q33">
        <v>46</v>
      </c>
    </row>
    <row r="34" spans="1:17" ht="12.75">
      <c r="A34" t="s">
        <v>24</v>
      </c>
      <c r="B34" t="s">
        <v>25</v>
      </c>
      <c r="C34" t="s">
        <v>37</v>
      </c>
      <c r="D34">
        <v>2</v>
      </c>
      <c r="E34">
        <v>0.2</v>
      </c>
      <c r="F34">
        <v>4.16955119</v>
      </c>
      <c r="G34">
        <f t="shared" si="0"/>
        <v>8.33910238</v>
      </c>
      <c r="H34" t="s">
        <v>29</v>
      </c>
      <c r="I34">
        <v>2762.208345</v>
      </c>
      <c r="J34">
        <v>194</v>
      </c>
      <c r="K34">
        <v>105</v>
      </c>
      <c r="L34">
        <v>129</v>
      </c>
      <c r="M34">
        <v>11951</v>
      </c>
      <c r="N34">
        <v>3163</v>
      </c>
      <c r="O34">
        <v>94.9</v>
      </c>
      <c r="P34">
        <v>300</v>
      </c>
      <c r="Q34">
        <v>48.9</v>
      </c>
    </row>
    <row r="35" spans="1:17" ht="12.75">
      <c r="A35" t="s">
        <v>24</v>
      </c>
      <c r="B35" t="s">
        <v>25</v>
      </c>
      <c r="C35" t="s">
        <v>37</v>
      </c>
      <c r="D35">
        <v>2</v>
      </c>
      <c r="E35">
        <v>0.2</v>
      </c>
      <c r="F35">
        <v>4.16955119</v>
      </c>
      <c r="G35">
        <f t="shared" si="0"/>
        <v>8.33910238</v>
      </c>
      <c r="H35" t="s">
        <v>29</v>
      </c>
      <c r="I35">
        <v>2764.508345</v>
      </c>
      <c r="J35">
        <v>194</v>
      </c>
      <c r="K35">
        <v>105</v>
      </c>
      <c r="L35">
        <v>129</v>
      </c>
      <c r="M35">
        <v>11951</v>
      </c>
      <c r="N35">
        <v>3163</v>
      </c>
      <c r="O35">
        <v>94.9</v>
      </c>
      <c r="P35">
        <v>300</v>
      </c>
      <c r="Q35">
        <v>48.9</v>
      </c>
    </row>
    <row r="36" spans="1:17" ht="12.75">
      <c r="A36" t="s">
        <v>24</v>
      </c>
      <c r="B36" t="s">
        <v>25</v>
      </c>
      <c r="C36" t="s">
        <v>38</v>
      </c>
      <c r="D36">
        <v>2</v>
      </c>
      <c r="E36">
        <v>0.2</v>
      </c>
      <c r="F36">
        <v>-4.16955119</v>
      </c>
      <c r="G36">
        <f t="shared" si="0"/>
        <v>-8.33910238</v>
      </c>
      <c r="H36" t="s">
        <v>29</v>
      </c>
      <c r="I36">
        <v>2772.208345</v>
      </c>
      <c r="J36">
        <v>194</v>
      </c>
      <c r="K36">
        <v>105</v>
      </c>
      <c r="L36">
        <v>129</v>
      </c>
      <c r="M36">
        <v>11951</v>
      </c>
      <c r="N36">
        <v>3163</v>
      </c>
      <c r="O36">
        <v>94.9</v>
      </c>
      <c r="P36">
        <v>300</v>
      </c>
      <c r="Q36">
        <v>48.9</v>
      </c>
    </row>
    <row r="37" spans="1:17" ht="12.75">
      <c r="A37" t="s">
        <v>24</v>
      </c>
      <c r="B37" t="s">
        <v>25</v>
      </c>
      <c r="C37" t="s">
        <v>38</v>
      </c>
      <c r="D37">
        <v>2</v>
      </c>
      <c r="E37">
        <v>0.2</v>
      </c>
      <c r="F37">
        <v>-4.16955119</v>
      </c>
      <c r="G37">
        <f t="shared" si="0"/>
        <v>-8.33910238</v>
      </c>
      <c r="H37" t="s">
        <v>29</v>
      </c>
      <c r="I37">
        <v>2774.508345</v>
      </c>
      <c r="J37">
        <v>194</v>
      </c>
      <c r="K37">
        <v>105</v>
      </c>
      <c r="L37">
        <v>129</v>
      </c>
      <c r="M37">
        <v>11951</v>
      </c>
      <c r="N37">
        <v>3163</v>
      </c>
      <c r="O37">
        <v>94.9</v>
      </c>
      <c r="P37">
        <v>300</v>
      </c>
      <c r="Q37">
        <v>48.9</v>
      </c>
    </row>
    <row r="38" spans="1:17" ht="12.75">
      <c r="A38" t="s">
        <v>24</v>
      </c>
      <c r="B38" t="s">
        <v>25</v>
      </c>
      <c r="C38" t="s">
        <v>38</v>
      </c>
      <c r="D38">
        <v>2</v>
      </c>
      <c r="E38">
        <v>0.2</v>
      </c>
      <c r="F38">
        <v>-4.16955119</v>
      </c>
      <c r="G38">
        <f t="shared" si="0"/>
        <v>-8.33910238</v>
      </c>
      <c r="H38" t="s">
        <v>29</v>
      </c>
      <c r="I38">
        <v>2784.508345</v>
      </c>
      <c r="J38">
        <v>194</v>
      </c>
      <c r="K38">
        <v>105</v>
      </c>
      <c r="L38">
        <v>129</v>
      </c>
      <c r="M38">
        <v>11951</v>
      </c>
      <c r="N38">
        <v>3163</v>
      </c>
      <c r="O38">
        <v>94.9</v>
      </c>
      <c r="P38">
        <v>300</v>
      </c>
      <c r="Q38">
        <v>48.9</v>
      </c>
    </row>
    <row r="39" spans="1:17" ht="12.75">
      <c r="A39" t="s">
        <v>24</v>
      </c>
      <c r="B39" t="s">
        <v>25</v>
      </c>
      <c r="C39" t="s">
        <v>38</v>
      </c>
      <c r="D39">
        <v>2</v>
      </c>
      <c r="E39">
        <v>0.2</v>
      </c>
      <c r="F39">
        <v>-4.16955119</v>
      </c>
      <c r="G39">
        <f t="shared" si="0"/>
        <v>-8.33910238</v>
      </c>
      <c r="H39" t="s">
        <v>29</v>
      </c>
      <c r="I39">
        <v>2786.808345</v>
      </c>
      <c r="J39">
        <v>194</v>
      </c>
      <c r="K39">
        <v>105</v>
      </c>
      <c r="L39">
        <v>129</v>
      </c>
      <c r="M39">
        <v>11951</v>
      </c>
      <c r="N39">
        <v>3163</v>
      </c>
      <c r="O39">
        <v>94.9</v>
      </c>
      <c r="P39">
        <v>300</v>
      </c>
      <c r="Q39">
        <v>48.9</v>
      </c>
    </row>
    <row r="40" spans="1:17" ht="12.75">
      <c r="A40" t="s">
        <v>24</v>
      </c>
      <c r="B40" t="s">
        <v>25</v>
      </c>
      <c r="C40" t="s">
        <v>37</v>
      </c>
      <c r="D40">
        <v>2</v>
      </c>
      <c r="E40">
        <v>0.2</v>
      </c>
      <c r="F40">
        <v>4.16955119</v>
      </c>
      <c r="G40">
        <f t="shared" si="0"/>
        <v>8.33910238</v>
      </c>
      <c r="H40" t="s">
        <v>29</v>
      </c>
      <c r="I40">
        <v>2794.508345</v>
      </c>
      <c r="J40">
        <v>194</v>
      </c>
      <c r="K40">
        <v>105</v>
      </c>
      <c r="L40">
        <v>129</v>
      </c>
      <c r="M40">
        <v>11951</v>
      </c>
      <c r="N40">
        <v>3163</v>
      </c>
      <c r="O40">
        <v>94.9</v>
      </c>
      <c r="P40">
        <v>300</v>
      </c>
      <c r="Q40">
        <v>48.9</v>
      </c>
    </row>
    <row r="41" spans="1:17" ht="12.75">
      <c r="A41" t="s">
        <v>24</v>
      </c>
      <c r="B41" t="s">
        <v>25</v>
      </c>
      <c r="C41" t="s">
        <v>37</v>
      </c>
      <c r="D41">
        <v>2</v>
      </c>
      <c r="E41">
        <v>0.2</v>
      </c>
      <c r="F41">
        <v>4.16955119</v>
      </c>
      <c r="G41">
        <f t="shared" si="0"/>
        <v>8.33910238</v>
      </c>
      <c r="H41" t="s">
        <v>29</v>
      </c>
      <c r="I41">
        <v>2796.808345</v>
      </c>
      <c r="J41">
        <v>194</v>
      </c>
      <c r="K41">
        <v>105</v>
      </c>
      <c r="L41">
        <v>129</v>
      </c>
      <c r="M41">
        <v>11951</v>
      </c>
      <c r="N41">
        <v>3163</v>
      </c>
      <c r="O41">
        <v>94.9</v>
      </c>
      <c r="P41">
        <v>300</v>
      </c>
      <c r="Q41">
        <v>48.9</v>
      </c>
    </row>
    <row r="42" spans="1:17" ht="12.75">
      <c r="A42" t="s">
        <v>24</v>
      </c>
      <c r="B42" t="s">
        <v>25</v>
      </c>
      <c r="C42" t="s">
        <v>39</v>
      </c>
      <c r="D42">
        <v>2</v>
      </c>
      <c r="E42">
        <v>0.2</v>
      </c>
      <c r="F42">
        <v>-4.337015448</v>
      </c>
      <c r="G42">
        <f t="shared" si="0"/>
        <v>-8.674030896</v>
      </c>
      <c r="H42" t="s">
        <v>36</v>
      </c>
      <c r="I42">
        <v>2800.808345</v>
      </c>
      <c r="J42">
        <v>180</v>
      </c>
      <c r="K42">
        <v>130</v>
      </c>
      <c r="L42">
        <v>115</v>
      </c>
      <c r="M42">
        <v>13340</v>
      </c>
      <c r="N42">
        <v>2995</v>
      </c>
      <c r="O42">
        <v>101</v>
      </c>
      <c r="P42">
        <v>303</v>
      </c>
      <c r="Q42">
        <v>46</v>
      </c>
    </row>
    <row r="43" spans="1:17" ht="12.75">
      <c r="A43" t="s">
        <v>24</v>
      </c>
      <c r="B43" t="s">
        <v>25</v>
      </c>
      <c r="C43" t="s">
        <v>39</v>
      </c>
      <c r="D43">
        <v>2</v>
      </c>
      <c r="E43">
        <v>0.2</v>
      </c>
      <c r="F43">
        <v>-4.337015448</v>
      </c>
      <c r="G43">
        <f t="shared" si="0"/>
        <v>-8.674030896</v>
      </c>
      <c r="H43" t="s">
        <v>36</v>
      </c>
      <c r="I43">
        <v>2803.108345</v>
      </c>
      <c r="J43">
        <v>180</v>
      </c>
      <c r="K43">
        <v>130</v>
      </c>
      <c r="L43">
        <v>115</v>
      </c>
      <c r="M43">
        <v>13340</v>
      </c>
      <c r="N43">
        <v>2995</v>
      </c>
      <c r="O43">
        <v>101</v>
      </c>
      <c r="P43">
        <v>303</v>
      </c>
      <c r="Q43">
        <v>46</v>
      </c>
    </row>
    <row r="44" spans="1:17" ht="12.75">
      <c r="A44" t="s">
        <v>24</v>
      </c>
      <c r="B44" t="s">
        <v>25</v>
      </c>
      <c r="C44" t="s">
        <v>39</v>
      </c>
      <c r="D44">
        <v>2</v>
      </c>
      <c r="E44">
        <v>0.2</v>
      </c>
      <c r="F44">
        <v>-4.337015448</v>
      </c>
      <c r="G44">
        <f t="shared" si="0"/>
        <v>-8.674030896</v>
      </c>
      <c r="H44" t="s">
        <v>36</v>
      </c>
      <c r="I44">
        <v>2805.408345</v>
      </c>
      <c r="J44">
        <v>180</v>
      </c>
      <c r="K44">
        <v>130</v>
      </c>
      <c r="L44">
        <v>115</v>
      </c>
      <c r="M44">
        <v>13340</v>
      </c>
      <c r="N44">
        <v>2995</v>
      </c>
      <c r="O44">
        <v>101</v>
      </c>
      <c r="P44">
        <v>303</v>
      </c>
      <c r="Q44">
        <v>46</v>
      </c>
    </row>
    <row r="45" spans="1:17" ht="12.75">
      <c r="A45" t="s">
        <v>24</v>
      </c>
      <c r="B45" t="s">
        <v>25</v>
      </c>
      <c r="C45" t="s">
        <v>39</v>
      </c>
      <c r="D45">
        <v>2</v>
      </c>
      <c r="E45">
        <v>0.2</v>
      </c>
      <c r="F45">
        <v>-4.337015448</v>
      </c>
      <c r="G45">
        <f t="shared" si="0"/>
        <v>-8.674030896</v>
      </c>
      <c r="H45" t="s">
        <v>36</v>
      </c>
      <c r="I45">
        <v>2807.708345</v>
      </c>
      <c r="J45">
        <v>180</v>
      </c>
      <c r="K45">
        <v>130</v>
      </c>
      <c r="L45">
        <v>115</v>
      </c>
      <c r="M45">
        <v>13340</v>
      </c>
      <c r="N45">
        <v>2995</v>
      </c>
      <c r="O45">
        <v>101</v>
      </c>
      <c r="P45">
        <v>303</v>
      </c>
      <c r="Q45">
        <v>46</v>
      </c>
    </row>
    <row r="46" spans="1:17" ht="12.75">
      <c r="A46" t="s">
        <v>24</v>
      </c>
      <c r="B46" t="s">
        <v>25</v>
      </c>
      <c r="C46" t="s">
        <v>39</v>
      </c>
      <c r="D46">
        <v>2</v>
      </c>
      <c r="E46">
        <v>0.2</v>
      </c>
      <c r="F46">
        <v>-4.337015448</v>
      </c>
      <c r="G46">
        <f t="shared" si="0"/>
        <v>-8.674030896</v>
      </c>
      <c r="H46" t="s">
        <v>36</v>
      </c>
      <c r="I46">
        <v>2810.008345</v>
      </c>
      <c r="J46">
        <v>180</v>
      </c>
      <c r="K46">
        <v>130</v>
      </c>
      <c r="L46">
        <v>115</v>
      </c>
      <c r="M46">
        <v>13340</v>
      </c>
      <c r="N46">
        <v>2995</v>
      </c>
      <c r="O46">
        <v>101</v>
      </c>
      <c r="P46">
        <v>303</v>
      </c>
      <c r="Q46">
        <v>46</v>
      </c>
    </row>
    <row r="47" spans="1:17" ht="12.75">
      <c r="A47" t="s">
        <v>24</v>
      </c>
      <c r="B47" t="s">
        <v>25</v>
      </c>
      <c r="C47" t="s">
        <v>39</v>
      </c>
      <c r="D47">
        <v>2</v>
      </c>
      <c r="E47">
        <v>0.2</v>
      </c>
      <c r="F47">
        <v>-4.337015448</v>
      </c>
      <c r="G47">
        <f t="shared" si="0"/>
        <v>-8.674030896</v>
      </c>
      <c r="H47" t="s">
        <v>36</v>
      </c>
      <c r="I47">
        <v>2812.308345</v>
      </c>
      <c r="J47">
        <v>180</v>
      </c>
      <c r="K47">
        <v>130</v>
      </c>
      <c r="L47">
        <v>115</v>
      </c>
      <c r="M47">
        <v>13340</v>
      </c>
      <c r="N47">
        <v>2995</v>
      </c>
      <c r="O47">
        <v>101</v>
      </c>
      <c r="P47">
        <v>303</v>
      </c>
      <c r="Q47">
        <v>46</v>
      </c>
    </row>
    <row r="48" spans="1:17" ht="12.75">
      <c r="A48" t="s">
        <v>24</v>
      </c>
      <c r="B48" t="s">
        <v>25</v>
      </c>
      <c r="C48" t="s">
        <v>39</v>
      </c>
      <c r="D48">
        <v>2</v>
      </c>
      <c r="E48">
        <v>0.2</v>
      </c>
      <c r="F48">
        <v>-4.337015448</v>
      </c>
      <c r="G48">
        <f t="shared" si="0"/>
        <v>-8.674030896</v>
      </c>
      <c r="H48" t="s">
        <v>36</v>
      </c>
      <c r="I48">
        <v>2814.608345</v>
      </c>
      <c r="J48">
        <v>180</v>
      </c>
      <c r="K48">
        <v>130</v>
      </c>
      <c r="L48">
        <v>115</v>
      </c>
      <c r="M48">
        <v>13340</v>
      </c>
      <c r="N48">
        <v>2995</v>
      </c>
      <c r="O48">
        <v>101</v>
      </c>
      <c r="P48">
        <v>303</v>
      </c>
      <c r="Q48">
        <v>46</v>
      </c>
    </row>
    <row r="49" spans="1:17" ht="12.75">
      <c r="A49" t="s">
        <v>24</v>
      </c>
      <c r="B49" t="s">
        <v>25</v>
      </c>
      <c r="C49" t="s">
        <v>40</v>
      </c>
      <c r="D49">
        <v>2</v>
      </c>
      <c r="E49">
        <v>0.2</v>
      </c>
      <c r="F49">
        <v>4.03200987</v>
      </c>
      <c r="G49">
        <f t="shared" si="0"/>
        <v>8.06401974</v>
      </c>
      <c r="H49" t="s">
        <v>36</v>
      </c>
      <c r="I49">
        <v>2857.208345</v>
      </c>
      <c r="J49">
        <v>180</v>
      </c>
      <c r="K49">
        <v>130</v>
      </c>
      <c r="L49">
        <v>115</v>
      </c>
      <c r="M49">
        <v>13340</v>
      </c>
      <c r="N49">
        <v>2784</v>
      </c>
      <c r="O49">
        <v>94</v>
      </c>
      <c r="P49">
        <v>262</v>
      </c>
      <c r="Q49">
        <v>46</v>
      </c>
    </row>
    <row r="50" spans="1:17" ht="12.75">
      <c r="A50" t="s">
        <v>24</v>
      </c>
      <c r="B50" t="s">
        <v>25</v>
      </c>
      <c r="C50" t="s">
        <v>40</v>
      </c>
      <c r="D50">
        <v>2</v>
      </c>
      <c r="E50">
        <v>0.2</v>
      </c>
      <c r="F50">
        <v>4.03200987</v>
      </c>
      <c r="G50">
        <f t="shared" si="0"/>
        <v>8.06401974</v>
      </c>
      <c r="H50" t="s">
        <v>36</v>
      </c>
      <c r="I50">
        <v>2859.508345</v>
      </c>
      <c r="J50">
        <v>180</v>
      </c>
      <c r="K50">
        <v>130</v>
      </c>
      <c r="L50">
        <v>115</v>
      </c>
      <c r="M50">
        <v>13340</v>
      </c>
      <c r="N50">
        <v>2784</v>
      </c>
      <c r="O50">
        <v>94</v>
      </c>
      <c r="P50">
        <v>262</v>
      </c>
      <c r="Q50">
        <v>46</v>
      </c>
    </row>
    <row r="51" spans="1:17" ht="12.75">
      <c r="A51" t="s">
        <v>24</v>
      </c>
      <c r="B51" t="s">
        <v>25</v>
      </c>
      <c r="C51" t="s">
        <v>40</v>
      </c>
      <c r="D51">
        <v>2</v>
      </c>
      <c r="E51">
        <v>0.2</v>
      </c>
      <c r="F51">
        <v>4.03200987</v>
      </c>
      <c r="G51">
        <f t="shared" si="0"/>
        <v>8.06401974</v>
      </c>
      <c r="H51" t="s">
        <v>36</v>
      </c>
      <c r="I51">
        <v>2861.808345</v>
      </c>
      <c r="J51">
        <v>180</v>
      </c>
      <c r="K51">
        <v>130</v>
      </c>
      <c r="L51">
        <v>115</v>
      </c>
      <c r="M51">
        <v>13340</v>
      </c>
      <c r="N51">
        <v>2784</v>
      </c>
      <c r="O51">
        <v>94</v>
      </c>
      <c r="P51">
        <v>262</v>
      </c>
      <c r="Q51">
        <v>46</v>
      </c>
    </row>
    <row r="52" spans="1:17" ht="12.75">
      <c r="A52" t="s">
        <v>24</v>
      </c>
      <c r="B52" t="s">
        <v>25</v>
      </c>
      <c r="C52" t="s">
        <v>40</v>
      </c>
      <c r="D52">
        <v>2</v>
      </c>
      <c r="E52">
        <v>0.2</v>
      </c>
      <c r="F52">
        <v>4.03200987</v>
      </c>
      <c r="G52">
        <f t="shared" si="0"/>
        <v>8.06401974</v>
      </c>
      <c r="H52" t="s">
        <v>36</v>
      </c>
      <c r="I52">
        <v>2864.108345</v>
      </c>
      <c r="J52">
        <v>180</v>
      </c>
      <c r="K52">
        <v>130</v>
      </c>
      <c r="L52">
        <v>115</v>
      </c>
      <c r="M52">
        <v>13340</v>
      </c>
      <c r="N52">
        <v>2784</v>
      </c>
      <c r="O52">
        <v>94</v>
      </c>
      <c r="P52">
        <v>262</v>
      </c>
      <c r="Q52">
        <v>46</v>
      </c>
    </row>
    <row r="53" spans="1:18" ht="12.75">
      <c r="A53" s="1" t="s">
        <v>45</v>
      </c>
      <c r="B53" s="1"/>
      <c r="C53" s="1"/>
      <c r="D53" s="1"/>
      <c r="E53" s="1"/>
      <c r="F53" s="1"/>
      <c r="G53" s="1"/>
      <c r="L53" t="s">
        <v>43</v>
      </c>
      <c r="M53" s="1" t="s">
        <v>42</v>
      </c>
      <c r="N53" s="1"/>
      <c r="O53" s="1"/>
      <c r="P53" s="1">
        <f>SUM(P4:P52)</f>
        <v>14521</v>
      </c>
      <c r="Q53" s="1" t="s">
        <v>44</v>
      </c>
      <c r="R5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cherrill</dc:creator>
  <cp:keywords/>
  <dc:description/>
  <cp:lastModifiedBy>cherrill</cp:lastModifiedBy>
  <cp:lastPrinted>2006-06-27T20:23:23Z</cp:lastPrinted>
  <dcterms:created xsi:type="dcterms:W3CDTF">2006-06-27T20:14:39Z</dcterms:created>
  <dcterms:modified xsi:type="dcterms:W3CDTF">2006-06-27T20:24:02Z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